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DATA SDI 2024\Bahan Entry Satu Data (2024)\"/>
    </mc:Choice>
  </mc:AlternateContent>
  <xr:revisionPtr revIDLastSave="0" documentId="13_ncr:1_{8A2F4DD9-1601-46A3-BC76-7D2EA0C36D32}" xr6:coauthVersionLast="47" xr6:coauthVersionMax="47" xr10:uidLastSave="{00000000-0000-0000-0000-000000000000}"/>
  <bookViews>
    <workbookView xWindow="-120" yWindow="-120" windowWidth="20730" windowHeight="11040" xr2:uid="{8F78C04F-CC4C-4DE5-A7F4-AAF429A5905C}"/>
  </bookViews>
  <sheets>
    <sheet name="Perdagangan (Data Statistik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34" i="1"/>
  <c r="C32" i="1"/>
  <c r="C29" i="1"/>
  <c r="C23" i="1"/>
  <c r="C22" i="1"/>
  <c r="C4" i="1"/>
  <c r="C2" i="1" s="1"/>
  <c r="C13" i="1" l="1"/>
</calcChain>
</file>

<file path=xl/sharedStrings.xml><?xml version="1.0" encoding="utf-8"?>
<sst xmlns="http://schemas.openxmlformats.org/spreadsheetml/2006/main" count="85" uniqueCount="61">
  <si>
    <t>NO</t>
  </si>
  <si>
    <t>DAFTAR DATA</t>
  </si>
  <si>
    <t>ANGKA 2024</t>
  </si>
  <si>
    <t>SATUAN</t>
  </si>
  <si>
    <t>Jumlah Pasar</t>
  </si>
  <si>
    <t>Jumlah Pasar Tradisional</t>
  </si>
  <si>
    <t>Jumlah Pasar Modern</t>
  </si>
  <si>
    <t>Rasio Pasar per 10.000 penduduk</t>
  </si>
  <si>
    <t>Nilai ekspor</t>
  </si>
  <si>
    <t>Nilai impor</t>
  </si>
  <si>
    <t>Neraca perdagangan</t>
  </si>
  <si>
    <t>Negara tujuan ekspor</t>
  </si>
  <si>
    <t>Jenis komoditas ekspor</t>
  </si>
  <si>
    <t>Jenis komoditas unggulan siap ekspor</t>
  </si>
  <si>
    <r>
      <rPr>
        <sz val="10"/>
        <color rgb="FF000000"/>
        <rFont val="Bookman Old Style"/>
        <family val="1"/>
      </rPr>
      <t xml:space="preserve">Daftar Eksportir dan </t>
    </r>
    <r>
      <rPr>
        <sz val="10"/>
        <color rgb="FFFF0000"/>
        <rFont val="Bookman Old Style"/>
        <family val="1"/>
      </rPr>
      <t>Importir</t>
    </r>
  </si>
  <si>
    <t>Jumlah usaha ritel</t>
  </si>
  <si>
    <t>Pertumbuhan impor produk non migas</t>
  </si>
  <si>
    <t xml:space="preserve">Presentase Ekspor non migas dan non batubara terhadap total ekspor Kaltim (%) </t>
  </si>
  <si>
    <t>Nilai ekspor non migas dan non batubara (Juta Dollar)</t>
  </si>
  <si>
    <t>Inflasi pangan bergejolak (%)</t>
  </si>
  <si>
    <t>Persentase stabilitas harga dan jumlah ketersediaan barang kebutuhan pokok (%)</t>
  </si>
  <si>
    <t>Persentase Penerbitan SKA yang Tepat Waktu</t>
  </si>
  <si>
    <t>Persentase Surat Rekomendasi yang Tepat Waktu</t>
  </si>
  <si>
    <t>Persentase Terbentuknya Food Station / Pusat Distribusi Pangan</t>
  </si>
  <si>
    <t>Produk daerah yang masuk pasar ekspor dan atau negara tujuan baru</t>
  </si>
  <si>
    <t>Persentase Barang Beredar Yang Diawasi Yang Sesuai Dengan Ketentuan Perundang-Undangan</t>
  </si>
  <si>
    <t>Persentase Komoditi Potensial yang Sesuai dengan Ketentuan Berlaku</t>
  </si>
  <si>
    <t>Persentase Produk UMKM Binaan yang Terserap di Pasar Dalam Negeri</t>
  </si>
  <si>
    <t>Disparitas Harga Barang Pokok dan Barang Penting</t>
  </si>
  <si>
    <t>Jumlah dokumen hasil pengujian mutu barang</t>
  </si>
  <si>
    <t>Jumlah perusahaan yang difasilitasi kemitraan dalam global value chain</t>
  </si>
  <si>
    <t>Persentase ekspor hasil pertanian (fob)</t>
  </si>
  <si>
    <t>Jumlah kesepakatan dan perjanjian perdagangan yang diikuti</t>
  </si>
  <si>
    <t>Jumlah kegiatan promosi, pencitraan dan misi dagang</t>
  </si>
  <si>
    <t>Jumlah pelaku usaha yang mendapatkan fasilitasi ekspor (pelayanan ekspor-impor melalui INATRADE, pelayanan SKA, dan fasilitasi pembiayaan perdagangan)</t>
  </si>
  <si>
    <t>Jumlah promosi terintegrasi</t>
  </si>
  <si>
    <t>Jumlah produk ekspor yang diberikan fasilitasi pengembangan produk</t>
  </si>
  <si>
    <t>Neraca perdagangan barang</t>
  </si>
  <si>
    <t>Jumlah rencana kegiatan promosi produk ke luar negeri</t>
  </si>
  <si>
    <t>Jumlah</t>
  </si>
  <si>
    <t>%</t>
  </si>
  <si>
    <t>Juta (US Dollar)</t>
  </si>
  <si>
    <t xml:space="preserve">Negara </t>
  </si>
  <si>
    <t>Komoditas</t>
  </si>
  <si>
    <t>Pelaku Usaha dan UKM</t>
  </si>
  <si>
    <t>Jumlah Usaha</t>
  </si>
  <si>
    <t>Juta US Dollar</t>
  </si>
  <si>
    <t>jenis</t>
  </si>
  <si>
    <t>Dokumen</t>
  </si>
  <si>
    <t>Perusahaan</t>
  </si>
  <si>
    <t>Persen</t>
  </si>
  <si>
    <t>Kegiatan</t>
  </si>
  <si>
    <t>Pelaku Usaha</t>
  </si>
  <si>
    <t>Produk</t>
  </si>
  <si>
    <t>Dolar Amerika Serikat</t>
  </si>
  <si>
    <t>Persentase penanganan pengaduan konsumen</t>
  </si>
  <si>
    <t xml:space="preserve">Nilai indeks keberdayaan konsumen (Indeks ) </t>
  </si>
  <si>
    <t>Persentase Ketaatan Pelaku Usaha dalam Tertib Niaga</t>
  </si>
  <si>
    <t>Persentase Kinerja Realisasi Pupuk</t>
  </si>
  <si>
    <t>Laporan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</si>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</sst>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Bookman Old Style"/>
      <family val="1"/>
    </font>
    <font>
      <sz val="10"/>
      <color rgb="FFFF0000"/>
      <name val="Bookman Old Style"/>
      <family val="1"/>
    </font>
    <font>
      <sz val="10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7E1F0-1F54-4777-B823-E123DE89C022}">
  <dimension ref="A1:D41"/>
  <sheetViews>
    <sheetView tabSelected="1" zoomScale="110" workbookViewId="0">
      <selection activeCell="F9" sqref="F9"/>
    </sheetView>
  </sheetViews>
  <sheetFormatPr defaultRowHeight="15" x14ac:dyDescent="0.25"/>
  <cols>
    <col min="1" max="1" width="9.140625" style="2"/>
    <col min="2" max="2" width="45.5703125" customWidth="1"/>
    <col min="3" max="3" width="20" customWidth="1"/>
    <col min="4" max="4" width="25.28515625" customWidth="1"/>
  </cols>
  <sheetData>
    <row r="1" spans="1:4" x14ac:dyDescent="0.25">
      <c r="A1" s="18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8">
        <v>1</v>
      </c>
      <c r="B2" s="3" t="s">
        <v>4</v>
      </c>
      <c r="C2" s="4">
        <f>C4+C3</f>
        <v>852</v>
      </c>
      <c r="D2" s="5" t="s">
        <v>39</v>
      </c>
    </row>
    <row r="3" spans="1:4" x14ac:dyDescent="0.25">
      <c r="A3" s="18">
        <v>2</v>
      </c>
      <c r="B3" s="3" t="s">
        <v>5</v>
      </c>
      <c r="C3" s="4">
        <v>404</v>
      </c>
      <c r="D3" s="5" t="s">
        <v>39</v>
      </c>
    </row>
    <row r="4" spans="1:4" x14ac:dyDescent="0.25">
      <c r="A4" s="18">
        <v>3</v>
      </c>
      <c r="B4" s="3" t="s">
        <v>6</v>
      </c>
      <c r="C4" s="4">
        <f>240+208</f>
        <v>448</v>
      </c>
      <c r="D4" s="5" t="s">
        <v>39</v>
      </c>
    </row>
    <row r="5" spans="1:4" x14ac:dyDescent="0.25">
      <c r="A5" s="18">
        <v>4</v>
      </c>
      <c r="B5" s="3" t="s">
        <v>7</v>
      </c>
      <c r="C5" s="4">
        <v>6.44</v>
      </c>
      <c r="D5" s="5" t="s">
        <v>40</v>
      </c>
    </row>
    <row r="6" spans="1:4" ht="15.75" x14ac:dyDescent="0.3">
      <c r="A6" s="18">
        <v>5</v>
      </c>
      <c r="B6" s="6" t="s">
        <v>8</v>
      </c>
      <c r="C6" s="7">
        <v>14180.64</v>
      </c>
      <c r="D6" s="6" t="s">
        <v>41</v>
      </c>
    </row>
    <row r="7" spans="1:4" ht="15.75" x14ac:dyDescent="0.3">
      <c r="A7" s="18">
        <v>6</v>
      </c>
      <c r="B7" s="6" t="s">
        <v>9</v>
      </c>
      <c r="C7" s="7">
        <v>2490.9</v>
      </c>
      <c r="D7" s="6" t="s">
        <v>41</v>
      </c>
    </row>
    <row r="8" spans="1:4" ht="15.75" x14ac:dyDescent="0.3">
      <c r="A8" s="18">
        <v>7</v>
      </c>
      <c r="B8" s="6" t="s">
        <v>10</v>
      </c>
      <c r="C8" s="7">
        <v>12289.74</v>
      </c>
      <c r="D8" s="6" t="s">
        <v>41</v>
      </c>
    </row>
    <row r="9" spans="1:4" ht="15.75" x14ac:dyDescent="0.3">
      <c r="A9" s="18">
        <v>8</v>
      </c>
      <c r="B9" s="6" t="s">
        <v>11</v>
      </c>
      <c r="C9" s="4">
        <v>30</v>
      </c>
      <c r="D9" s="6" t="s">
        <v>42</v>
      </c>
    </row>
    <row r="10" spans="1:4" ht="15.75" x14ac:dyDescent="0.3">
      <c r="A10" s="18">
        <v>9</v>
      </c>
      <c r="B10" s="6" t="s">
        <v>12</v>
      </c>
      <c r="C10" s="4">
        <v>9</v>
      </c>
      <c r="D10" s="6" t="s">
        <v>43</v>
      </c>
    </row>
    <row r="11" spans="1:4" ht="15.75" x14ac:dyDescent="0.3">
      <c r="A11" s="18">
        <v>10</v>
      </c>
      <c r="B11" s="6" t="s">
        <v>13</v>
      </c>
      <c r="C11" s="8">
        <v>1</v>
      </c>
      <c r="D11" s="6" t="s">
        <v>43</v>
      </c>
    </row>
    <row r="12" spans="1:4" ht="15.75" x14ac:dyDescent="0.3">
      <c r="A12" s="18">
        <v>11</v>
      </c>
      <c r="B12" s="6" t="s">
        <v>14</v>
      </c>
      <c r="C12" s="4">
        <v>210</v>
      </c>
      <c r="D12" s="6" t="s">
        <v>44</v>
      </c>
    </row>
    <row r="13" spans="1:4" ht="15.75" x14ac:dyDescent="0.3">
      <c r="A13" s="18">
        <v>12</v>
      </c>
      <c r="B13" s="6" t="s">
        <v>15</v>
      </c>
      <c r="C13" s="4">
        <f>C4</f>
        <v>448</v>
      </c>
      <c r="D13" s="6" t="s">
        <v>45</v>
      </c>
    </row>
    <row r="14" spans="1:4" ht="15.75" x14ac:dyDescent="0.3">
      <c r="A14" s="18">
        <v>13</v>
      </c>
      <c r="B14" s="6" t="s">
        <v>16</v>
      </c>
      <c r="C14" s="4">
        <v>152.88</v>
      </c>
      <c r="D14" s="6" t="s">
        <v>46</v>
      </c>
    </row>
    <row r="15" spans="1:4" ht="30" x14ac:dyDescent="0.25">
      <c r="A15" s="18">
        <v>14</v>
      </c>
      <c r="B15" s="3" t="s">
        <v>17</v>
      </c>
      <c r="C15" s="4">
        <v>1.7</v>
      </c>
      <c r="D15" s="5" t="s">
        <v>40</v>
      </c>
    </row>
    <row r="16" spans="1:4" ht="30" x14ac:dyDescent="0.25">
      <c r="A16" s="18">
        <v>15</v>
      </c>
      <c r="B16" s="3" t="s">
        <v>18</v>
      </c>
      <c r="C16" s="7">
        <v>2379.4699999999998</v>
      </c>
      <c r="D16" s="5" t="s">
        <v>46</v>
      </c>
    </row>
    <row r="17" spans="1:4" x14ac:dyDescent="0.25">
      <c r="A17" s="18">
        <v>16</v>
      </c>
      <c r="B17" s="3" t="s">
        <v>19</v>
      </c>
      <c r="C17" s="4">
        <v>0.06</v>
      </c>
      <c r="D17" s="5" t="s">
        <v>40</v>
      </c>
    </row>
    <row r="18" spans="1:4" ht="30" x14ac:dyDescent="0.25">
      <c r="A18" s="18">
        <v>17</v>
      </c>
      <c r="B18" s="3" t="s">
        <v>20</v>
      </c>
      <c r="C18" s="4">
        <v>1.07</v>
      </c>
      <c r="D18" s="5" t="s">
        <v>40</v>
      </c>
    </row>
    <row r="19" spans="1:4" ht="30" x14ac:dyDescent="0.25">
      <c r="A19" s="18">
        <v>18</v>
      </c>
      <c r="B19" s="9" t="s">
        <v>21</v>
      </c>
      <c r="C19" s="4">
        <v>100</v>
      </c>
      <c r="D19" s="9" t="s">
        <v>40</v>
      </c>
    </row>
    <row r="20" spans="1:4" ht="30" x14ac:dyDescent="0.25">
      <c r="A20" s="18">
        <v>19</v>
      </c>
      <c r="B20" s="9" t="s">
        <v>22</v>
      </c>
      <c r="C20" s="8">
        <v>0</v>
      </c>
      <c r="D20" s="9" t="s">
        <v>40</v>
      </c>
    </row>
    <row r="21" spans="1:4" ht="30" x14ac:dyDescent="0.25">
      <c r="A21" s="18">
        <v>20</v>
      </c>
      <c r="B21" s="9" t="s">
        <v>23</v>
      </c>
      <c r="C21" s="4">
        <v>10</v>
      </c>
      <c r="D21" s="9" t="s">
        <v>40</v>
      </c>
    </row>
    <row r="22" spans="1:4" ht="30" x14ac:dyDescent="0.25">
      <c r="A22" s="18">
        <v>21</v>
      </c>
      <c r="B22" s="9" t="s">
        <v>24</v>
      </c>
      <c r="C22" s="4">
        <f>4+14+11</f>
        <v>29</v>
      </c>
      <c r="D22" s="9" t="s">
        <v>47</v>
      </c>
    </row>
    <row r="23" spans="1:4" ht="30" x14ac:dyDescent="0.25">
      <c r="A23" s="18">
        <v>24</v>
      </c>
      <c r="B23" s="9" t="s">
        <v>27</v>
      </c>
      <c r="C23" s="10">
        <f>4/21*100</f>
        <v>19.047619047619047</v>
      </c>
      <c r="D23" s="9" t="s">
        <v>40</v>
      </c>
    </row>
    <row r="24" spans="1:4" ht="30" x14ac:dyDescent="0.25">
      <c r="A24" s="18">
        <v>25</v>
      </c>
      <c r="B24" s="9" t="s">
        <v>28</v>
      </c>
      <c r="C24" s="4">
        <v>12.98</v>
      </c>
      <c r="D24" s="9" t="s">
        <v>40</v>
      </c>
    </row>
    <row r="25" spans="1:4" ht="30" x14ac:dyDescent="0.25">
      <c r="A25" s="18">
        <v>27</v>
      </c>
      <c r="B25" s="3" t="s">
        <v>30</v>
      </c>
      <c r="C25" s="13" t="s">
        <v>60</v>
      </c>
      <c r="D25" s="5" t="s">
        <v>49</v>
      </c>
    </row>
    <row r="26" spans="1:4" x14ac:dyDescent="0.25">
      <c r="A26" s="18">
        <v>28</v>
      </c>
      <c r="B26" s="3" t="s">
        <v>31</v>
      </c>
      <c r="C26" s="19">
        <f>27.32/16228.7*100</f>
        <v>0.16834373671335351</v>
      </c>
      <c r="D26" s="5" t="s">
        <v>50</v>
      </c>
    </row>
    <row r="27" spans="1:4" ht="30" x14ac:dyDescent="0.25">
      <c r="A27" s="18">
        <v>29</v>
      </c>
      <c r="B27" s="3" t="s">
        <v>32</v>
      </c>
      <c r="C27" s="4">
        <v>2</v>
      </c>
      <c r="D27" s="5" t="s">
        <v>48</v>
      </c>
    </row>
    <row r="28" spans="1:4" ht="30" x14ac:dyDescent="0.25">
      <c r="A28" s="18">
        <v>30</v>
      </c>
      <c r="B28" s="3" t="s">
        <v>33</v>
      </c>
      <c r="C28" s="4">
        <v>7</v>
      </c>
      <c r="D28" s="5" t="s">
        <v>51</v>
      </c>
    </row>
    <row r="29" spans="1:4" ht="60" x14ac:dyDescent="0.25">
      <c r="A29" s="18">
        <v>31</v>
      </c>
      <c r="B29" s="3" t="s">
        <v>34</v>
      </c>
      <c r="C29" s="4">
        <f>75+61+61</f>
        <v>197</v>
      </c>
      <c r="D29" s="5" t="s">
        <v>52</v>
      </c>
    </row>
    <row r="30" spans="1:4" x14ac:dyDescent="0.25">
      <c r="A30" s="18">
        <v>32</v>
      </c>
      <c r="B30" s="3" t="s">
        <v>35</v>
      </c>
      <c r="C30" s="4">
        <v>6</v>
      </c>
      <c r="D30" s="5" t="s">
        <v>51</v>
      </c>
    </row>
    <row r="31" spans="1:4" ht="30" x14ac:dyDescent="0.25">
      <c r="A31" s="18">
        <v>33</v>
      </c>
      <c r="B31" s="3" t="s">
        <v>36</v>
      </c>
      <c r="C31" s="4">
        <v>0</v>
      </c>
      <c r="D31" s="5" t="s">
        <v>53</v>
      </c>
    </row>
    <row r="32" spans="1:4" x14ac:dyDescent="0.25">
      <c r="A32" s="18">
        <v>34</v>
      </c>
      <c r="B32" s="3" t="s">
        <v>37</v>
      </c>
      <c r="C32" s="7">
        <f>C8</f>
        <v>12289.74</v>
      </c>
      <c r="D32" s="5" t="s">
        <v>54</v>
      </c>
    </row>
    <row r="33" spans="1:4" ht="30" x14ac:dyDescent="0.25">
      <c r="A33" s="18">
        <v>35</v>
      </c>
      <c r="B33" s="3" t="s">
        <v>38</v>
      </c>
      <c r="C33" s="4">
        <v>2</v>
      </c>
      <c r="D33" s="5" t="s">
        <v>51</v>
      </c>
    </row>
    <row r="34" spans="1:4" x14ac:dyDescent="0.25">
      <c r="A34" s="18">
        <v>36</v>
      </c>
      <c r="B34" s="3" t="s">
        <v>16</v>
      </c>
      <c r="C34" s="4">
        <f>C14</f>
        <v>152.88</v>
      </c>
      <c r="D34" s="5" t="s">
        <v>50</v>
      </c>
    </row>
    <row r="35" spans="1:4" ht="30" x14ac:dyDescent="0.25">
      <c r="A35" s="18">
        <v>37</v>
      </c>
      <c r="B35" s="3" t="s">
        <v>55</v>
      </c>
      <c r="C35" s="15">
        <v>100</v>
      </c>
      <c r="D35" s="16" t="s">
        <v>50</v>
      </c>
    </row>
    <row r="36" spans="1:4" ht="30" x14ac:dyDescent="0.25">
      <c r="A36" s="18">
        <v>38</v>
      </c>
      <c r="B36" s="3" t="s">
        <v>56</v>
      </c>
      <c r="C36" s="15">
        <v>13</v>
      </c>
      <c r="D36" s="16" t="s">
        <v>59</v>
      </c>
    </row>
    <row r="37" spans="1:4" ht="30" x14ac:dyDescent="0.25">
      <c r="A37" s="18">
        <v>39</v>
      </c>
      <c r="B37" s="9" t="s">
        <v>57</v>
      </c>
      <c r="C37" s="15">
        <v>45.03</v>
      </c>
      <c r="D37" s="17" t="s">
        <v>40</v>
      </c>
    </row>
    <row r="38" spans="1:4" x14ac:dyDescent="0.25">
      <c r="A38" s="18">
        <v>40</v>
      </c>
      <c r="B38" s="9" t="s">
        <v>58</v>
      </c>
      <c r="C38" s="14"/>
      <c r="D38" s="9" t="s">
        <v>40</v>
      </c>
    </row>
    <row r="39" spans="1:4" ht="45" x14ac:dyDescent="0.25">
      <c r="A39" s="18">
        <v>41</v>
      </c>
      <c r="B39" s="9" t="s">
        <v>25</v>
      </c>
      <c r="C39" s="15">
        <v>77</v>
      </c>
      <c r="D39" s="9" t="s">
        <v>40</v>
      </c>
    </row>
    <row r="40" spans="1:4" ht="30" x14ac:dyDescent="0.25">
      <c r="A40" s="18">
        <v>42</v>
      </c>
      <c r="B40" s="9" t="s">
        <v>26</v>
      </c>
      <c r="C40" s="15">
        <v>5</v>
      </c>
      <c r="D40" s="9" t="s">
        <v>40</v>
      </c>
    </row>
    <row r="41" spans="1:4" ht="30" x14ac:dyDescent="0.3">
      <c r="A41" s="18">
        <v>43</v>
      </c>
      <c r="B41" s="11" t="s">
        <v>29</v>
      </c>
      <c r="C41" s="15">
        <v>165</v>
      </c>
      <c r="D41" s="1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Perdagangan (Data Statistik)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Yogi Syahrul Junaidi</dc:creator>
  <cp:lastModifiedBy>Yogi Syahrul Junaidi</cp:lastModifiedBy>
  <dcterms:created xsi:type="dcterms:W3CDTF">2024-10-16T03:16:25Z</dcterms:created>
  <dcterms:modified xsi:type="dcterms:W3CDTF">2024-10-16T09:47:33Z</dcterms:modified>
</cp:coreProperties>
</file>