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han Kerja\Data\EPSS\"/>
    </mc:Choice>
  </mc:AlternateContent>
  <xr:revisionPtr revIDLastSave="0" documentId="13_ncr:1_{224E857E-95F6-4E63-B41E-32DA68F1F93B}" xr6:coauthVersionLast="47" xr6:coauthVersionMax="47" xr10:uidLastSave="{00000000-0000-0000-0000-000000000000}"/>
  <bookViews>
    <workbookView xWindow="-108" yWindow="-108" windowWidth="23256" windowHeight="12456" activeTab="3" xr2:uid="{82227897-7F51-4008-ABFF-16F647B9B45D}"/>
  </bookViews>
  <sheets>
    <sheet name="Populasi" sheetId="2" r:id="rId1"/>
    <sheet name="Pemotongan Tidak Tercatat" sheetId="4" r:id="rId2"/>
    <sheet name="Produksi Daging" sheetId="5" r:id="rId3"/>
    <sheet name="Produksi Telur" sheetId="6" r:id="rId4"/>
  </sheets>
  <externalReferences>
    <externalReference r:id="rId5"/>
  </externalReferences>
  <definedNames>
    <definedName name="_Regression_Int">1</definedName>
    <definedName name="penjelasan">#REF!</definedName>
    <definedName name="_xlnm.Print_Area" localSheetId="1">'Pemotongan Tidak Tercatat'!$A$2:$H$133</definedName>
    <definedName name="_xlnm.Print_Area" localSheetId="0">Populasi!$A$1:$H$227</definedName>
    <definedName name="_xlnm.Print_Area" localSheetId="2">'Produksi Daging'!$A$1:$D$343</definedName>
    <definedName name="_xlnm.Print_Area" localSheetId="3">'Produksi Telur'!$A$1:$D$120</definedName>
    <definedName name="_xlnm.Print_Area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7" i="6" l="1"/>
  <c r="A98" i="6" s="1"/>
  <c r="A99" i="6" s="1"/>
  <c r="A100" i="6" s="1"/>
  <c r="A101" i="6" s="1"/>
  <c r="A102" i="6" s="1"/>
  <c r="A103" i="6" s="1"/>
  <c r="A104" i="6" s="1"/>
  <c r="A105" i="6" s="1"/>
  <c r="A78" i="6"/>
  <c r="A79" i="6" s="1"/>
  <c r="A80" i="6" s="1"/>
  <c r="A81" i="6" s="1"/>
  <c r="A82" i="6" s="1"/>
  <c r="A83" i="6" s="1"/>
  <c r="A84" i="6" s="1"/>
  <c r="A85" i="6" s="1"/>
  <c r="A86" i="6" s="1"/>
  <c r="A61" i="6"/>
  <c r="A62" i="6" s="1"/>
  <c r="A63" i="6" s="1"/>
  <c r="A64" i="6" s="1"/>
  <c r="A65" i="6" s="1"/>
  <c r="A66" i="6" s="1"/>
  <c r="A67" i="6" s="1"/>
  <c r="A68" i="6" s="1"/>
  <c r="A69" i="6" s="1"/>
  <c r="A42" i="6"/>
  <c r="A43" i="6" s="1"/>
  <c r="A44" i="6" s="1"/>
  <c r="A45" i="6" s="1"/>
  <c r="A46" i="6" s="1"/>
  <c r="A47" i="6" s="1"/>
  <c r="A48" i="6" s="1"/>
  <c r="A49" i="6" s="1"/>
  <c r="A50" i="6" s="1"/>
  <c r="A26" i="6"/>
  <c r="A27" i="6" s="1"/>
  <c r="A28" i="6" s="1"/>
  <c r="A29" i="6" s="1"/>
  <c r="A30" i="6" s="1"/>
  <c r="A31" i="6" s="1"/>
  <c r="A32" i="6" s="1"/>
  <c r="A33" i="6" s="1"/>
  <c r="A34" i="6" s="1"/>
  <c r="A7" i="6"/>
  <c r="A8" i="6" s="1"/>
  <c r="A9" i="6" s="1"/>
  <c r="A10" i="6" s="1"/>
  <c r="A11" i="6" s="1"/>
  <c r="A12" i="6" s="1"/>
  <c r="A13" i="6" s="1"/>
  <c r="A14" i="6" s="1"/>
  <c r="A15" i="6" s="1"/>
  <c r="A263" i="5"/>
  <c r="A264" i="5" s="1"/>
  <c r="A265" i="5" s="1"/>
  <c r="A266" i="5" s="1"/>
  <c r="A267" i="5" s="1"/>
  <c r="A268" i="5" s="1"/>
  <c r="A269" i="5" s="1"/>
  <c r="A270" i="5" s="1"/>
  <c r="A271" i="5" s="1"/>
  <c r="A244" i="5"/>
  <c r="A245" i="5" s="1"/>
  <c r="A246" i="5" s="1"/>
  <c r="A247" i="5" s="1"/>
  <c r="A248" i="5" s="1"/>
  <c r="A249" i="5" s="1"/>
  <c r="A250" i="5" s="1"/>
  <c r="A251" i="5" s="1"/>
  <c r="A252" i="5" s="1"/>
  <c r="A226" i="5"/>
  <c r="A227" i="5" s="1"/>
  <c r="A228" i="5" s="1"/>
  <c r="A229" i="5" s="1"/>
  <c r="A230" i="5" s="1"/>
  <c r="A231" i="5" s="1"/>
  <c r="A232" i="5" s="1"/>
  <c r="A233" i="5" s="1"/>
  <c r="A234" i="5" s="1"/>
  <c r="A208" i="5"/>
  <c r="A209" i="5" s="1"/>
  <c r="A210" i="5" s="1"/>
  <c r="A211" i="5" s="1"/>
  <c r="A212" i="5" s="1"/>
  <c r="A213" i="5" s="1"/>
  <c r="A214" i="5" s="1"/>
  <c r="A215" i="5" s="1"/>
  <c r="A216" i="5" s="1"/>
  <c r="A189" i="5"/>
  <c r="A190" i="5" s="1"/>
  <c r="A191" i="5" s="1"/>
  <c r="A192" i="5" s="1"/>
  <c r="A193" i="5" s="1"/>
  <c r="A194" i="5" s="1"/>
  <c r="A195" i="5" s="1"/>
  <c r="A196" i="5" s="1"/>
  <c r="A197" i="5" s="1"/>
  <c r="A171" i="5"/>
  <c r="A172" i="5" s="1"/>
  <c r="A173" i="5" s="1"/>
  <c r="A174" i="5" s="1"/>
  <c r="A175" i="5" s="1"/>
  <c r="A176" i="5" s="1"/>
  <c r="A177" i="5" s="1"/>
  <c r="A178" i="5" s="1"/>
  <c r="A179" i="5" s="1"/>
  <c r="A152" i="5"/>
  <c r="A153" i="5" s="1"/>
  <c r="A154" i="5" s="1"/>
  <c r="A155" i="5" s="1"/>
  <c r="A156" i="5" s="1"/>
  <c r="A157" i="5" s="1"/>
  <c r="A158" i="5" s="1"/>
  <c r="A159" i="5" s="1"/>
  <c r="A160" i="5" s="1"/>
  <c r="A134" i="5"/>
  <c r="A135" i="5" s="1"/>
  <c r="A136" i="5" s="1"/>
  <c r="A137" i="5" s="1"/>
  <c r="A138" i="5" s="1"/>
  <c r="A139" i="5" s="1"/>
  <c r="A140" i="5" s="1"/>
  <c r="A141" i="5" s="1"/>
  <c r="A142" i="5" s="1"/>
  <c r="A115" i="5"/>
  <c r="A116" i="5" s="1"/>
  <c r="A117" i="5" s="1"/>
  <c r="A118" i="5" s="1"/>
  <c r="A119" i="5" s="1"/>
  <c r="A120" i="5" s="1"/>
  <c r="A121" i="5" s="1"/>
  <c r="A122" i="5" s="1"/>
  <c r="A123" i="5" s="1"/>
  <c r="A97" i="5"/>
  <c r="A98" i="5" s="1"/>
  <c r="A99" i="5" s="1"/>
  <c r="A100" i="5" s="1"/>
  <c r="A101" i="5" s="1"/>
  <c r="A102" i="5" s="1"/>
  <c r="A103" i="5" s="1"/>
  <c r="A104" i="5" s="1"/>
  <c r="A105" i="5" s="1"/>
  <c r="A78" i="5"/>
  <c r="A79" i="5" s="1"/>
  <c r="A80" i="5" s="1"/>
  <c r="A81" i="5" s="1"/>
  <c r="A82" i="5" s="1"/>
  <c r="A83" i="5" s="1"/>
  <c r="A84" i="5" s="1"/>
  <c r="A85" i="5" s="1"/>
  <c r="A86" i="5" s="1"/>
  <c r="A60" i="5"/>
  <c r="A61" i="5" s="1"/>
  <c r="A62" i="5" s="1"/>
  <c r="A63" i="5" s="1"/>
  <c r="A64" i="5" s="1"/>
  <c r="A65" i="5" s="1"/>
  <c r="A66" i="5" s="1"/>
  <c r="A67" i="5" s="1"/>
  <c r="A68" i="5" s="1"/>
  <c r="A41" i="5"/>
  <c r="A42" i="5" s="1"/>
  <c r="A43" i="5" s="1"/>
  <c r="A44" i="5" s="1"/>
  <c r="A45" i="5" s="1"/>
  <c r="A46" i="5" s="1"/>
  <c r="A47" i="5" s="1"/>
  <c r="A48" i="5" s="1"/>
  <c r="A49" i="5" s="1"/>
  <c r="A24" i="5"/>
  <c r="A25" i="5" s="1"/>
  <c r="A26" i="5" s="1"/>
  <c r="A27" i="5" s="1"/>
  <c r="A28" i="5" s="1"/>
  <c r="A29" i="5" s="1"/>
  <c r="A30" i="5" s="1"/>
  <c r="A31" i="5" s="1"/>
  <c r="A32" i="5" s="1"/>
  <c r="A7" i="5"/>
  <c r="A8" i="5" s="1"/>
  <c r="A9" i="5" s="1"/>
  <c r="A10" i="5" s="1"/>
  <c r="A11" i="5" s="1"/>
  <c r="A12" i="5" s="1"/>
  <c r="A13" i="5" s="1"/>
  <c r="A14" i="5" s="1"/>
  <c r="A15" i="5" s="1"/>
  <c r="A122" i="4"/>
  <c r="A123" i="4" s="1"/>
  <c r="A124" i="4" s="1"/>
  <c r="A125" i="4" s="1"/>
  <c r="A126" i="4" s="1"/>
  <c r="A127" i="4" s="1"/>
  <c r="A128" i="4" s="1"/>
  <c r="A129" i="4" s="1"/>
  <c r="A130" i="4" s="1"/>
  <c r="A105" i="4"/>
  <c r="A106" i="4" s="1"/>
  <c r="A107" i="4" s="1"/>
  <c r="A108" i="4" s="1"/>
  <c r="A109" i="4" s="1"/>
  <c r="A110" i="4" s="1"/>
  <c r="A111" i="4" s="1"/>
  <c r="A112" i="4" s="1"/>
  <c r="A113" i="4" s="1"/>
  <c r="A88" i="4"/>
  <c r="A89" i="4" s="1"/>
  <c r="A90" i="4" s="1"/>
  <c r="A91" i="4" s="1"/>
  <c r="A92" i="4" s="1"/>
  <c r="A93" i="4" s="1"/>
  <c r="A94" i="4" s="1"/>
  <c r="A95" i="4" s="1"/>
  <c r="A96" i="4" s="1"/>
  <c r="A71" i="4"/>
  <c r="A72" i="4" s="1"/>
  <c r="A73" i="4" s="1"/>
  <c r="A74" i="4" s="1"/>
  <c r="A75" i="4" s="1"/>
  <c r="A76" i="4" s="1"/>
  <c r="A77" i="4" s="1"/>
  <c r="A78" i="4" s="1"/>
  <c r="A79" i="4" s="1"/>
  <c r="A54" i="4"/>
  <c r="A55" i="4" s="1"/>
  <c r="A56" i="4" s="1"/>
  <c r="A57" i="4" s="1"/>
  <c r="A58" i="4" s="1"/>
  <c r="A59" i="4" s="1"/>
  <c r="A60" i="4" s="1"/>
  <c r="A61" i="4" s="1"/>
  <c r="A62" i="4" s="1"/>
  <c r="A37" i="4"/>
  <c r="A38" i="4" s="1"/>
  <c r="A39" i="4" s="1"/>
  <c r="A40" i="4" s="1"/>
  <c r="A41" i="4" s="1"/>
  <c r="A42" i="4" s="1"/>
  <c r="A43" i="4" s="1"/>
  <c r="A44" i="4" s="1"/>
  <c r="A45" i="4" s="1"/>
  <c r="A20" i="4"/>
  <c r="A21" i="4" s="1"/>
  <c r="A22" i="4" s="1"/>
  <c r="A23" i="4" s="1"/>
  <c r="A24" i="4" s="1"/>
  <c r="A25" i="4" s="1"/>
  <c r="A26" i="4" s="1"/>
  <c r="A27" i="4" s="1"/>
  <c r="A28" i="4" s="1"/>
  <c r="J224" i="2"/>
  <c r="J223" i="2"/>
  <c r="J222" i="2"/>
  <c r="J221" i="2"/>
  <c r="J220" i="2"/>
  <c r="J219" i="2"/>
  <c r="J218" i="2"/>
  <c r="J217" i="2"/>
  <c r="J216" i="2"/>
  <c r="A216" i="2"/>
  <c r="A217" i="2" s="1"/>
  <c r="A218" i="2" s="1"/>
  <c r="A219" i="2" s="1"/>
  <c r="A220" i="2" s="1"/>
  <c r="A221" i="2" s="1"/>
  <c r="A222" i="2" s="1"/>
  <c r="A223" i="2" s="1"/>
  <c r="A224" i="2" s="1"/>
  <c r="J215" i="2"/>
  <c r="J209" i="2"/>
  <c r="J208" i="2"/>
  <c r="J207" i="2"/>
  <c r="J206" i="2"/>
  <c r="J205" i="2"/>
  <c r="J204" i="2"/>
  <c r="J203" i="2"/>
  <c r="J202" i="2"/>
  <c r="J201" i="2"/>
  <c r="A201" i="2"/>
  <c r="A202" i="2" s="1"/>
  <c r="A203" i="2" s="1"/>
  <c r="A204" i="2" s="1"/>
  <c r="A205" i="2" s="1"/>
  <c r="A206" i="2" s="1"/>
  <c r="A207" i="2" s="1"/>
  <c r="A208" i="2" s="1"/>
  <c r="A209" i="2" s="1"/>
  <c r="J200" i="2"/>
  <c r="J194" i="2"/>
  <c r="J193" i="2"/>
  <c r="J192" i="2"/>
  <c r="J191" i="2"/>
  <c r="J190" i="2"/>
  <c r="J189" i="2"/>
  <c r="J188" i="2"/>
  <c r="J187" i="2"/>
  <c r="J186" i="2"/>
  <c r="A186" i="2"/>
  <c r="A187" i="2" s="1"/>
  <c r="A188" i="2" s="1"/>
  <c r="A189" i="2" s="1"/>
  <c r="A190" i="2" s="1"/>
  <c r="A191" i="2" s="1"/>
  <c r="A192" i="2" s="1"/>
  <c r="A193" i="2" s="1"/>
  <c r="A194" i="2" s="1"/>
  <c r="J185" i="2"/>
  <c r="J179" i="2"/>
  <c r="J178" i="2"/>
  <c r="J177" i="2"/>
  <c r="J176" i="2"/>
  <c r="J175" i="2"/>
  <c r="J174" i="2"/>
  <c r="J173" i="2"/>
  <c r="J172" i="2"/>
  <c r="J171" i="2"/>
  <c r="A171" i="2"/>
  <c r="A172" i="2" s="1"/>
  <c r="A173" i="2" s="1"/>
  <c r="A174" i="2" s="1"/>
  <c r="A175" i="2" s="1"/>
  <c r="A176" i="2" s="1"/>
  <c r="A177" i="2" s="1"/>
  <c r="A178" i="2" s="1"/>
  <c r="A179" i="2" s="1"/>
  <c r="J170" i="2"/>
  <c r="J164" i="2"/>
  <c r="J163" i="2"/>
  <c r="J162" i="2"/>
  <c r="J161" i="2"/>
  <c r="J160" i="2"/>
  <c r="J159" i="2"/>
  <c r="J158" i="2"/>
  <c r="J157" i="2"/>
  <c r="J156" i="2"/>
  <c r="A156" i="2"/>
  <c r="A157" i="2" s="1"/>
  <c r="A158" i="2" s="1"/>
  <c r="A159" i="2" s="1"/>
  <c r="A160" i="2" s="1"/>
  <c r="A161" i="2" s="1"/>
  <c r="A162" i="2" s="1"/>
  <c r="A163" i="2" s="1"/>
  <c r="A164" i="2" s="1"/>
  <c r="J155" i="2"/>
  <c r="J149" i="2"/>
  <c r="J148" i="2"/>
  <c r="J147" i="2"/>
  <c r="J146" i="2"/>
  <c r="J145" i="2"/>
  <c r="J144" i="2"/>
  <c r="J143" i="2"/>
  <c r="J142" i="2"/>
  <c r="J141" i="2"/>
  <c r="A141" i="2"/>
  <c r="A142" i="2" s="1"/>
  <c r="A143" i="2" s="1"/>
  <c r="A144" i="2" s="1"/>
  <c r="A145" i="2" s="1"/>
  <c r="A146" i="2" s="1"/>
  <c r="A147" i="2" s="1"/>
  <c r="A148" i="2" s="1"/>
  <c r="A149" i="2" s="1"/>
  <c r="J140" i="2"/>
  <c r="J134" i="2"/>
  <c r="J133" i="2"/>
  <c r="J132" i="2"/>
  <c r="J130" i="2"/>
  <c r="J129" i="2"/>
  <c r="J128" i="2"/>
  <c r="J127" i="2"/>
  <c r="J126" i="2"/>
  <c r="A126" i="2"/>
  <c r="A127" i="2" s="1"/>
  <c r="A128" i="2" s="1"/>
  <c r="A129" i="2" s="1"/>
  <c r="A130" i="2" s="1"/>
  <c r="A131" i="2" s="1"/>
  <c r="A132" i="2" s="1"/>
  <c r="A133" i="2" s="1"/>
  <c r="A134" i="2" s="1"/>
  <c r="J125" i="2"/>
  <c r="J119" i="2"/>
  <c r="J118" i="2"/>
  <c r="J117" i="2"/>
  <c r="J116" i="2"/>
  <c r="J115" i="2"/>
  <c r="J114" i="2"/>
  <c r="J113" i="2"/>
  <c r="J112" i="2"/>
  <c r="J111" i="2"/>
  <c r="A111" i="2"/>
  <c r="A112" i="2" s="1"/>
  <c r="A113" i="2" s="1"/>
  <c r="A114" i="2" s="1"/>
  <c r="A115" i="2" s="1"/>
  <c r="A116" i="2" s="1"/>
  <c r="A117" i="2" s="1"/>
  <c r="A118" i="2" s="1"/>
  <c r="A119" i="2" s="1"/>
  <c r="J110" i="2"/>
  <c r="J104" i="2"/>
  <c r="J103" i="2"/>
  <c r="J102" i="2"/>
  <c r="J101" i="2"/>
  <c r="J100" i="2"/>
  <c r="J99" i="2"/>
  <c r="J98" i="2"/>
  <c r="J97" i="2"/>
  <c r="J96" i="2"/>
  <c r="A96" i="2"/>
  <c r="A97" i="2" s="1"/>
  <c r="A98" i="2" s="1"/>
  <c r="A99" i="2" s="1"/>
  <c r="A100" i="2" s="1"/>
  <c r="A101" i="2" s="1"/>
  <c r="A102" i="2" s="1"/>
  <c r="A103" i="2" s="1"/>
  <c r="A104" i="2" s="1"/>
  <c r="J95" i="2"/>
  <c r="J89" i="2"/>
  <c r="J88" i="2"/>
  <c r="J87" i="2"/>
  <c r="J86" i="2"/>
  <c r="J85" i="2"/>
  <c r="J84" i="2"/>
  <c r="J83" i="2"/>
  <c r="J82" i="2"/>
  <c r="J81" i="2"/>
  <c r="A81" i="2"/>
  <c r="A82" i="2" s="1"/>
  <c r="A83" i="2" s="1"/>
  <c r="A84" i="2" s="1"/>
  <c r="A85" i="2" s="1"/>
  <c r="A86" i="2" s="1"/>
  <c r="A87" i="2" s="1"/>
  <c r="A88" i="2" s="1"/>
  <c r="A89" i="2" s="1"/>
  <c r="J80" i="2"/>
  <c r="J74" i="2"/>
  <c r="J73" i="2"/>
  <c r="J72" i="2"/>
  <c r="J71" i="2"/>
  <c r="J70" i="2"/>
  <c r="J69" i="2"/>
  <c r="J67" i="2"/>
  <c r="J66" i="2"/>
  <c r="A66" i="2"/>
  <c r="A67" i="2" s="1"/>
  <c r="A68" i="2" s="1"/>
  <c r="A69" i="2" s="1"/>
  <c r="A70" i="2" s="1"/>
  <c r="A71" i="2" s="1"/>
  <c r="A72" i="2" s="1"/>
  <c r="A73" i="2" s="1"/>
  <c r="A74" i="2" s="1"/>
  <c r="J65" i="2"/>
  <c r="J59" i="2"/>
  <c r="J58" i="2"/>
  <c r="J57" i="2"/>
  <c r="J56" i="2"/>
  <c r="J55" i="2"/>
  <c r="J54" i="2"/>
  <c r="J53" i="2"/>
  <c r="J52" i="2"/>
  <c r="J51" i="2"/>
  <c r="A51" i="2"/>
  <c r="A52" i="2" s="1"/>
  <c r="A53" i="2" s="1"/>
  <c r="A54" i="2" s="1"/>
  <c r="A55" i="2" s="1"/>
  <c r="A56" i="2" s="1"/>
  <c r="A57" i="2" s="1"/>
  <c r="A58" i="2" s="1"/>
  <c r="A59" i="2" s="1"/>
  <c r="J50" i="2"/>
  <c r="J44" i="2"/>
  <c r="J43" i="2"/>
  <c r="J42" i="2"/>
  <c r="J41" i="2"/>
  <c r="J40" i="2"/>
  <c r="J39" i="2"/>
  <c r="J38" i="2"/>
  <c r="J37" i="2"/>
  <c r="J36" i="2"/>
  <c r="A36" i="2"/>
  <c r="A37" i="2" s="1"/>
  <c r="A38" i="2" s="1"/>
  <c r="A39" i="2" s="1"/>
  <c r="A40" i="2" s="1"/>
  <c r="A41" i="2" s="1"/>
  <c r="A42" i="2" s="1"/>
  <c r="A43" i="2" s="1"/>
  <c r="A44" i="2" s="1"/>
  <c r="J35" i="2"/>
  <c r="J29" i="2"/>
  <c r="J28" i="2"/>
  <c r="J27" i="2"/>
  <c r="J26" i="2"/>
  <c r="J25" i="2"/>
  <c r="J23" i="2"/>
  <c r="J22" i="2"/>
  <c r="J21" i="2"/>
  <c r="A21" i="2"/>
  <c r="A22" i="2" s="1"/>
  <c r="A23" i="2" s="1"/>
  <c r="A24" i="2" s="1"/>
  <c r="A25" i="2" s="1"/>
  <c r="A26" i="2" s="1"/>
  <c r="A27" i="2" s="1"/>
  <c r="A28" i="2" s="1"/>
  <c r="A29" i="2" s="1"/>
  <c r="J20" i="2"/>
  <c r="J14" i="2"/>
  <c r="J13" i="2"/>
  <c r="J12" i="2"/>
  <c r="J11" i="2"/>
  <c r="J10" i="2"/>
  <c r="J9" i="2"/>
  <c r="J8" i="2"/>
  <c r="J7" i="2"/>
  <c r="J6" i="2"/>
  <c r="A6" i="2"/>
  <c r="A7" i="2" s="1"/>
  <c r="A8" i="2" s="1"/>
  <c r="A9" i="2" s="1"/>
  <c r="A10" i="2" s="1"/>
  <c r="A11" i="2" s="1"/>
  <c r="A12" i="2" s="1"/>
  <c r="A13" i="2" s="1"/>
  <c r="A14" i="2" s="1"/>
  <c r="J5" i="2"/>
  <c r="J139" i="2" l="1"/>
  <c r="J4" i="2"/>
  <c r="J49" i="2"/>
  <c r="J79" i="2"/>
  <c r="J34" i="2"/>
  <c r="J131" i="2"/>
  <c r="J124" i="2" s="1"/>
  <c r="J94" i="2"/>
  <c r="J109" i="2"/>
  <c r="J184" i="2"/>
  <c r="J154" i="2"/>
  <c r="J214" i="2"/>
  <c r="J169" i="2"/>
  <c r="J68" i="2"/>
  <c r="J64" i="2" s="1"/>
  <c r="J199" i="2"/>
  <c r="J24" i="2" l="1"/>
  <c r="J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H140" authorId="0" shapeId="0" xr:uid="{5D67DDF6-1A87-44EF-BAA8-6F1288B798BA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Revisi</t>
        </r>
      </text>
    </comment>
    <comment ref="H155" authorId="0" shapeId="0" xr:uid="{28A36718-4AFE-4F20-AD69-91615C51BB78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Revisi</t>
        </r>
      </text>
    </comment>
  </commentList>
</comments>
</file>

<file path=xl/sharedStrings.xml><?xml version="1.0" encoding="utf-8"?>
<sst xmlns="http://schemas.openxmlformats.org/spreadsheetml/2006/main" count="792" uniqueCount="101">
  <si>
    <t>No.</t>
  </si>
  <si>
    <t>Prov / Kab / Kota</t>
  </si>
  <si>
    <t>2023*</t>
  </si>
  <si>
    <t xml:space="preserve"> Prov. Kaltim</t>
  </si>
  <si>
    <t xml:space="preserve"> P a s e r</t>
  </si>
  <si>
    <t xml:space="preserve"> Kutai Barat</t>
  </si>
  <si>
    <t xml:space="preserve"> Kutai Kartanegara</t>
  </si>
  <si>
    <t xml:space="preserve"> Kutai Timur</t>
  </si>
  <si>
    <t xml:space="preserve"> B e r a u</t>
  </si>
  <si>
    <t xml:space="preserve"> Penajam Paser Utara</t>
  </si>
  <si>
    <t xml:space="preserve"> Mahakam Ulu</t>
  </si>
  <si>
    <t xml:space="preserve"> Balikpapan</t>
  </si>
  <si>
    <t xml:space="preserve"> Samarinda</t>
  </si>
  <si>
    <t xml:space="preserve"> Bontang</t>
  </si>
  <si>
    <t xml:space="preserve"> Kutai Kertanegara</t>
  </si>
  <si>
    <t xml:space="preserve"> Prov / Kab / Kota</t>
  </si>
  <si>
    <t>Kab / Kota</t>
  </si>
  <si>
    <t xml:space="preserve"> J u m l a h</t>
  </si>
  <si>
    <t>Kode Kab/Kota</t>
  </si>
  <si>
    <t>Populasi Ternak Sapi per Kabupaten / Kota (ekor)</t>
  </si>
  <si>
    <t>Populasi Ternak Sapi Perah per Kabupaten / Kota (ekor)</t>
  </si>
  <si>
    <t>Populasi Ternak Kerbau per Kabupaten / Kota (ekor)</t>
  </si>
  <si>
    <t>Populasi Ternak Kambing per Kabupaten / Kota (ekor)</t>
  </si>
  <si>
    <t>Populasi Ternak Domba per Kabupaten / Kota (ekor)</t>
  </si>
  <si>
    <t>Populasi Ternak Babi per Kabupaten / Kota (ekor)</t>
  </si>
  <si>
    <t>Populasi Ternak Kuda per Kabupaten / Kota (ekor)</t>
  </si>
  <si>
    <t>Populasi Ternak Ayam Buras per Kabupaten / Kota (ekor)</t>
  </si>
  <si>
    <t>Populasi Ternak Ayam Petelur per Kabupaten / Kota (ekor)</t>
  </si>
  <si>
    <t>Populasi Ternak Ayam Pedaging per Kabupaten / Kota (ekor)</t>
  </si>
  <si>
    <t>Populasi Ternak Itik per Kabupaten / Kota (ekor)</t>
  </si>
  <si>
    <t>Populasi Ternak Kelinci per Kabupaten / Kota (ekor)</t>
  </si>
  <si>
    <t>Populasi Ternak Puyuh per Kabupaten / Kota (ekor)</t>
  </si>
  <si>
    <t>Populasi Ternak Merpati per Kabupaten / Kota (ekor)</t>
  </si>
  <si>
    <t>Populasi Ternak Itik Manila per Kabupaten / Kota (ekor)</t>
  </si>
  <si>
    <t>Tabel 34. Taksiran Pemotongan Ternak di Provinsi Kalimantan Timur (ekor)</t>
  </si>
  <si>
    <t>Jenis Ternak</t>
  </si>
  <si>
    <t>1</t>
  </si>
  <si>
    <t xml:space="preserve"> S a p i</t>
  </si>
  <si>
    <t xml:space="preserve"> Sapi Perah</t>
  </si>
  <si>
    <t xml:space="preserve"> Kerbau</t>
  </si>
  <si>
    <t xml:space="preserve"> Kuda</t>
  </si>
  <si>
    <t xml:space="preserve"> Kambing</t>
  </si>
  <si>
    <t xml:space="preserve"> Domba</t>
  </si>
  <si>
    <t xml:space="preserve"> Babi</t>
  </si>
  <si>
    <t>Tabel 35. Taksiran Pemotongan Ternak Sapi Provinsi Kalimantan Timur (ekor)</t>
  </si>
  <si>
    <t>Tabel 36. Taksiran Pemotongan Ternak Sapi Perah Provinsi Kalimantan Timur (ekor)</t>
  </si>
  <si>
    <t>Tabel 37. Taksiran Pemotongan Ternak Kerbau di  Provinsi Kalimantan Timur (ekor)</t>
  </si>
  <si>
    <t>Tabel  38. Taksiran Pemotongan Ternak Kuda di Provinsi Kalimantan Timur (ekor)</t>
  </si>
  <si>
    <t>Tabel 39. Taksiran Pemotongan Ternak Kambing di Provinsi Kalimantan Timur (ekor)</t>
  </si>
  <si>
    <t>Tabel 40.  Taksiran Pemotongan Ternak Domba di Provinsi Kalimantan Timur (ekor)</t>
  </si>
  <si>
    <t>Tabel 41. Taksiran Pemotongan Ternak Babi di Provinsi Kalimantan Timur (ekor)</t>
  </si>
  <si>
    <t xml:space="preserve"> Jumlah</t>
  </si>
  <si>
    <t>Jumlah</t>
  </si>
  <si>
    <t>Tabel 61.  Produksi Daging Kambing di Provinsi Kalimantan Timur (ton)</t>
  </si>
  <si>
    <t>Tabel 62.  Produksi Daging Domba di Provinsi Kalimantan Timur (ton)</t>
  </si>
  <si>
    <t>Tabel 63.  Produksi Daging Babi di Provinsi Kalimantan Timur (ton)</t>
  </si>
  <si>
    <t>Tabel 64.  Produksi Daging Ayam Buras di Provinsi Kalimantan Timur (ton)</t>
  </si>
  <si>
    <t>Tabel 65.  Produksi Daging Ayam Petelur di Provinsi Kalimantan Timur (ton)</t>
  </si>
  <si>
    <t>Tabel 66.  Produksi Daging Ayam Pedaging di Provinsi Kalimantan Timur (ton)</t>
  </si>
  <si>
    <t>Tabel 67.  Produksi Daging Itik di Provinsi Kalimantan Timur (ton)</t>
  </si>
  <si>
    <t>Tabel 68.  Produksi Daging Kelinci di Provinsi Kalimantan Timur (ton)</t>
  </si>
  <si>
    <t>Tabel 69.  Produksi Daging Puyuh di Provinsi Kalimantan Timur (ton)</t>
  </si>
  <si>
    <t>Tabel 70.  Produksi Daging Merpati di Provinsi Kalimantan Timur (ton)</t>
  </si>
  <si>
    <t>Tabel 71.  Produksi Daging Itik Manila di Provinsi Kalimantan Timur (ton)</t>
  </si>
  <si>
    <t>Tabel 71.a.  Produksi Daging per Kabupaten/Kota di Provinsi Kalimantan Timur (ton)</t>
  </si>
  <si>
    <t>Tabel 71.b.  Produksi Daging di Provinsi Kalimantan Timur (ton)</t>
  </si>
  <si>
    <t>2</t>
  </si>
  <si>
    <t xml:space="preserve"> D o m b a</t>
  </si>
  <si>
    <t xml:space="preserve"> B a b i</t>
  </si>
  <si>
    <t>7</t>
  </si>
  <si>
    <t xml:space="preserve"> Ayam Buras</t>
  </si>
  <si>
    <t>8</t>
  </si>
  <si>
    <t xml:space="preserve"> Ayam Petelur</t>
  </si>
  <si>
    <t>9</t>
  </si>
  <si>
    <t xml:space="preserve"> Ayam Pedaging</t>
  </si>
  <si>
    <t>10</t>
  </si>
  <si>
    <t xml:space="preserve"> I t i k</t>
  </si>
  <si>
    <t xml:space="preserve"> Kelinci</t>
  </si>
  <si>
    <t xml:space="preserve"> Puyuh</t>
  </si>
  <si>
    <t xml:space="preserve"> Merpati</t>
  </si>
  <si>
    <t xml:space="preserve"> Itik Manila</t>
  </si>
  <si>
    <t>Tabel 72.  Produksi Karkas di Provinsi Kalimantan Timur (ton)</t>
  </si>
  <si>
    <t xml:space="preserve"> Sapi</t>
  </si>
  <si>
    <t>3</t>
  </si>
  <si>
    <t>4</t>
  </si>
  <si>
    <t>5</t>
  </si>
  <si>
    <t>6</t>
  </si>
  <si>
    <t xml:space="preserve"> Itik</t>
  </si>
  <si>
    <t>Tabel 73.a.  Produksi Jerohan di Provinsi Kalimantan Timur (ton)</t>
  </si>
  <si>
    <t>Tabel 73.b.  Produksi Lemak di Provinsi Kalimantan Timur (ton)</t>
  </si>
  <si>
    <t>Tabel 74.  Produksi Telur Ayam Buras di Provinsi Kalimantan Timur (ton)</t>
  </si>
  <si>
    <t>Tabel 75.  Produksi Telur Ayam Petelur di Provinsi Kalimantan Timur (ton)</t>
  </si>
  <si>
    <t>Tabel 76.  Produksi Telur Itik di Provinsi Kalimantan Timur (ton)</t>
  </si>
  <si>
    <t>Tabel  77.  Produksi Telur Puyuh di Provinsi Kalimantan Timur (ton)</t>
  </si>
  <si>
    <t>Tabel 78.  Produksi Telur Itik Manila di Provinsi Kalimantan Timur (ton)</t>
  </si>
  <si>
    <t>Tabel 79.a.  Produksi Telur per Kabupaten / Kota di Provinsi Kalimantan Timur  (ton)</t>
  </si>
  <si>
    <t xml:space="preserve"> Tabel  79.b. Produksi Telur Berdasarkan Jenis Telur di Provinsi Kalimantan Timur (ton)</t>
  </si>
  <si>
    <t>Jenis Telur</t>
  </si>
  <si>
    <t>Produksi Daging Sapi di Provinsi Kalimantan Timur (ton)</t>
  </si>
  <si>
    <t>Produksi Daging Kerbau di Provinsi Kalimantan Timur (ton)</t>
  </si>
  <si>
    <t>Produksi Daging Kuda di Provinsi Kalimantan Timur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</si>
</sst>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7" formatCode="0.00_)"/>
    <numFmt numFmtId="168" formatCode="_(* #,##0_);_(* \(#,##0\);_(* &quot;-&quot;_);_(@_)"/>
    <numFmt numFmtId="170" formatCode="_(* #,##0.0_);_(* \(#,##0.0\);_(* &quot;-&quot;??_);_(@_)"/>
    <numFmt numFmtId="171" formatCode="#,##0.0_);\(#,##0.0\)"/>
    <numFmt numFmtId="172" formatCode="0.0_)"/>
    <numFmt numFmtId="174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Lao UI"/>
      <family val="2"/>
    </font>
    <font>
      <b/>
      <sz val="12"/>
      <name val="Lao UI"/>
      <family val="2"/>
    </font>
    <font>
      <sz val="12"/>
      <name val="Lao UI"/>
      <family val="2"/>
    </font>
    <font>
      <sz val="10"/>
      <name val="Lao UI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name val="Lao UI"/>
      <family val="2"/>
    </font>
    <font>
      <sz val="11"/>
      <color theme="1"/>
      <name val="Lao UI"/>
      <family val="2"/>
    </font>
    <font>
      <b/>
      <sz val="14"/>
      <name val="Lao UI"/>
      <family val="2"/>
    </font>
    <font>
      <sz val="12"/>
      <name val="Times New Roman"/>
      <family val="1"/>
    </font>
    <font>
      <b/>
      <i/>
      <sz val="12"/>
      <name val="Lao UI"/>
      <family val="2"/>
    </font>
    <font>
      <b/>
      <i/>
      <sz val="14"/>
      <name val="Lao UI"/>
      <family val="2"/>
    </font>
    <font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1"/>
      <name val="Tahoma"/>
      <family val="2"/>
    </font>
    <font>
      <sz val="12"/>
      <name val="Tahoma"/>
      <family val="2"/>
    </font>
    <font>
      <sz val="12"/>
      <color rgb="FF002060"/>
      <name val="Lao UI"/>
      <family val="2"/>
    </font>
    <font>
      <sz val="12"/>
      <color rgb="FFC00000"/>
      <name val="Lao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9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1" fillId="2" borderId="0" xfId="1" applyFill="1"/>
    <xf numFmtId="0" fontId="1" fillId="0" borderId="0" xfId="1"/>
    <xf numFmtId="0" fontId="3" fillId="2" borderId="0" xfId="1" applyFont="1" applyFill="1"/>
    <xf numFmtId="0" fontId="5" fillId="2" borderId="0" xfId="1" applyFont="1" applyFill="1"/>
    <xf numFmtId="164" fontId="5" fillId="2" borderId="0" xfId="1" applyNumberFormat="1" applyFont="1" applyFill="1"/>
    <xf numFmtId="164" fontId="1" fillId="2" borderId="0" xfId="1" applyNumberFormat="1" applyFill="1"/>
    <xf numFmtId="164" fontId="1" fillId="0" borderId="0" xfId="1" applyNumberForma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left"/>
    </xf>
    <xf numFmtId="164" fontId="2" fillId="2" borderId="7" xfId="2" applyNumberFormat="1" applyFont="1" applyFill="1" applyBorder="1" applyAlignment="1" applyProtection="1"/>
    <xf numFmtId="164" fontId="2" fillId="2" borderId="7" xfId="3" applyNumberFormat="1" applyFont="1" applyFill="1" applyBorder="1" applyAlignment="1" applyProtection="1"/>
    <xf numFmtId="164" fontId="2" fillId="0" borderId="7" xfId="2" applyNumberFormat="1" applyFont="1" applyFill="1" applyBorder="1" applyAlignment="1" applyProtection="1"/>
    <xf numFmtId="0" fontId="8" fillId="2" borderId="7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left"/>
    </xf>
    <xf numFmtId="164" fontId="8" fillId="2" borderId="7" xfId="2" applyNumberFormat="1" applyFont="1" applyFill="1" applyBorder="1" applyProtection="1"/>
    <xf numFmtId="164" fontId="8" fillId="2" borderId="7" xfId="2" applyNumberFormat="1" applyFont="1" applyFill="1" applyBorder="1" applyAlignment="1" applyProtection="1"/>
    <xf numFmtId="164" fontId="8" fillId="2" borderId="7" xfId="3" applyNumberFormat="1" applyFont="1" applyFill="1" applyBorder="1"/>
    <xf numFmtId="164" fontId="8" fillId="2" borderId="7" xfId="3" applyNumberFormat="1" applyFont="1" applyFill="1" applyBorder="1" applyAlignment="1" applyProtection="1"/>
    <xf numFmtId="164" fontId="8" fillId="0" borderId="7" xfId="2" applyNumberFormat="1" applyFont="1" applyFill="1" applyBorder="1" applyAlignment="1" applyProtection="1"/>
    <xf numFmtId="167" fontId="7" fillId="0" borderId="0" xfId="1" quotePrefix="1" applyNumberFormat="1" applyFont="1" applyAlignment="1">
      <alignment vertical="center"/>
    </xf>
    <xf numFmtId="164" fontId="9" fillId="2" borderId="7" xfId="2" applyNumberFormat="1" applyFont="1" applyFill="1" applyBorder="1" applyAlignment="1">
      <alignment horizontal="right"/>
    </xf>
    <xf numFmtId="167" fontId="7" fillId="2" borderId="0" xfId="1" quotePrefix="1" applyNumberFormat="1" applyFont="1" applyFill="1" applyAlignment="1">
      <alignment vertical="center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2" applyNumberFormat="1" applyFont="1" applyFill="1" applyBorder="1" applyProtection="1"/>
    <xf numFmtId="0" fontId="2" fillId="2" borderId="14" xfId="1" applyFont="1" applyFill="1" applyBorder="1"/>
    <xf numFmtId="0" fontId="8" fillId="2" borderId="7" xfId="1" applyFont="1" applyFill="1" applyBorder="1"/>
    <xf numFmtId="0" fontId="8" fillId="2" borderId="14" xfId="1" applyFont="1" applyFill="1" applyBorder="1"/>
    <xf numFmtId="0" fontId="2" fillId="2" borderId="17" xfId="1" applyFon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2" fillId="2" borderId="0" xfId="1" applyFont="1" applyFill="1"/>
    <xf numFmtId="0" fontId="8" fillId="2" borderId="14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8" fillId="2" borderId="19" xfId="1" applyFont="1" applyFill="1" applyBorder="1"/>
    <xf numFmtId="0" fontId="2" fillId="2" borderId="22" xfId="1" applyFont="1" applyFill="1" applyBorder="1" applyAlignment="1">
      <alignment horizontal="left"/>
    </xf>
    <xf numFmtId="164" fontId="2" fillId="2" borderId="7" xfId="3" applyNumberFormat="1" applyFont="1" applyFill="1" applyBorder="1"/>
    <xf numFmtId="0" fontId="8" fillId="2" borderId="8" xfId="1" applyFont="1" applyFill="1" applyBorder="1"/>
    <xf numFmtId="164" fontId="4" fillId="2" borderId="0" xfId="2" applyNumberFormat="1" applyFont="1" applyFill="1" applyBorder="1" applyProtection="1"/>
    <xf numFmtId="0" fontId="5" fillId="2" borderId="0" xfId="1" applyFont="1" applyFill="1" applyAlignment="1">
      <alignment horizontal="left"/>
    </xf>
    <xf numFmtId="0" fontId="10" fillId="2" borderId="0" xfId="1" applyFont="1" applyFill="1"/>
    <xf numFmtId="0" fontId="2" fillId="2" borderId="6" xfId="1" applyFont="1" applyFill="1" applyBorder="1" applyAlignment="1">
      <alignment vertical="center"/>
    </xf>
    <xf numFmtId="0" fontId="8" fillId="2" borderId="16" xfId="1" applyFont="1" applyFill="1" applyBorder="1"/>
    <xf numFmtId="0" fontId="2" fillId="2" borderId="16" xfId="1" applyFont="1" applyFill="1" applyBorder="1"/>
    <xf numFmtId="0" fontId="2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left"/>
      <protection locked="0"/>
    </xf>
    <xf numFmtId="0" fontId="4" fillId="2" borderId="0" xfId="1" applyFont="1" applyFill="1" applyProtection="1">
      <protection locked="0"/>
    </xf>
    <xf numFmtId="0" fontId="5" fillId="2" borderId="0" xfId="1" applyFont="1" applyFill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8" fillId="2" borderId="14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horizontal="left"/>
      <protection locked="0"/>
    </xf>
    <xf numFmtId="164" fontId="6" fillId="2" borderId="0" xfId="3" applyNumberFormat="1" applyFont="1" applyFill="1"/>
    <xf numFmtId="0" fontId="5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4" fontId="8" fillId="0" borderId="0" xfId="2" applyNumberFormat="1" applyFont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0" fontId="3" fillId="0" borderId="0" xfId="1" applyFont="1" applyAlignment="1">
      <alignment horizontal="left" vertical="top"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2" fillId="2" borderId="1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8" fillId="0" borderId="0" xfId="6" applyFont="1"/>
    <xf numFmtId="0" fontId="4" fillId="0" borderId="0" xfId="6" applyFont="1"/>
    <xf numFmtId="0" fontId="17" fillId="0" borderId="0" xfId="6" applyFont="1"/>
    <xf numFmtId="0" fontId="2" fillId="2" borderId="0" xfId="6" applyFont="1" applyFill="1" applyAlignment="1">
      <alignment horizontal="left"/>
    </xf>
    <xf numFmtId="0" fontId="2" fillId="2" borderId="0" xfId="6" applyFont="1" applyFill="1"/>
    <xf numFmtId="0" fontId="8" fillId="2" borderId="0" xfId="6" applyFont="1" applyFill="1"/>
    <xf numFmtId="0" fontId="4" fillId="2" borderId="0" xfId="6" applyFont="1" applyFill="1"/>
    <xf numFmtId="0" fontId="17" fillId="2" borderId="0" xfId="6" applyFont="1" applyFill="1"/>
    <xf numFmtId="0" fontId="2" fillId="2" borderId="30" xfId="6" applyFont="1" applyFill="1" applyBorder="1" applyAlignment="1">
      <alignment horizontal="center" vertical="center"/>
    </xf>
    <xf numFmtId="0" fontId="2" fillId="2" borderId="31" xfId="6" applyFont="1" applyFill="1" applyBorder="1" applyAlignment="1">
      <alignment horizontal="center" vertical="center"/>
    </xf>
    <xf numFmtId="0" fontId="8" fillId="2" borderId="32" xfId="6" applyFont="1" applyFill="1" applyBorder="1" applyAlignment="1">
      <alignment horizontal="center"/>
    </xf>
    <xf numFmtId="0" fontId="8" fillId="2" borderId="32" xfId="6" applyFont="1" applyFill="1" applyBorder="1" applyAlignment="1">
      <alignment horizontal="left"/>
    </xf>
    <xf numFmtId="164" fontId="8" fillId="2" borderId="32" xfId="3" applyNumberFormat="1" applyFont="1" applyFill="1" applyBorder="1" applyAlignment="1" applyProtection="1"/>
    <xf numFmtId="0" fontId="8" fillId="2" borderId="33" xfId="6" applyFont="1" applyFill="1" applyBorder="1" applyAlignment="1">
      <alignment horizontal="center"/>
    </xf>
    <xf numFmtId="0" fontId="8" fillId="2" borderId="33" xfId="6" applyFont="1" applyFill="1" applyBorder="1" applyAlignment="1">
      <alignment horizontal="left"/>
    </xf>
    <xf numFmtId="164" fontId="8" fillId="2" borderId="33" xfId="3" applyNumberFormat="1" applyFont="1" applyFill="1" applyBorder="1" applyAlignment="1" applyProtection="1"/>
    <xf numFmtId="0" fontId="8" fillId="2" borderId="32" xfId="6" applyFont="1" applyFill="1" applyBorder="1" applyAlignment="1">
      <alignment horizontal="center" vertical="center"/>
    </xf>
    <xf numFmtId="0" fontId="8" fillId="2" borderId="32" xfId="6" applyFont="1" applyFill="1" applyBorder="1" applyAlignment="1">
      <alignment horizontal="left" vertical="center"/>
    </xf>
    <xf numFmtId="164" fontId="8" fillId="2" borderId="32" xfId="3" applyNumberFormat="1" applyFont="1" applyFill="1" applyBorder="1" applyAlignment="1">
      <alignment vertical="center"/>
    </xf>
    <xf numFmtId="0" fontId="8" fillId="2" borderId="0" xfId="6" applyFont="1" applyFill="1" applyAlignment="1">
      <alignment horizontal="center" vertical="center"/>
    </xf>
    <xf numFmtId="0" fontId="8" fillId="2" borderId="0" xfId="6" applyFont="1" applyFill="1" applyAlignment="1">
      <alignment horizontal="left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23" xfId="6" applyFont="1" applyFill="1" applyBorder="1" applyAlignment="1">
      <alignment horizontal="center" vertical="center"/>
    </xf>
    <xf numFmtId="0" fontId="2" fillId="2" borderId="7" xfId="6" applyFont="1" applyFill="1" applyBorder="1" applyAlignment="1">
      <alignment horizontal="center" vertical="top"/>
    </xf>
    <xf numFmtId="0" fontId="8" fillId="2" borderId="7" xfId="6" applyFont="1" applyFill="1" applyBorder="1" applyAlignment="1">
      <alignment horizontal="center"/>
    </xf>
    <xf numFmtId="0" fontId="8" fillId="2" borderId="7" xfId="6" applyFont="1" applyFill="1" applyBorder="1" applyAlignment="1">
      <alignment horizontal="left"/>
    </xf>
    <xf numFmtId="164" fontId="8" fillId="2" borderId="7" xfId="3" applyNumberFormat="1" applyFont="1" applyFill="1" applyBorder="1" applyAlignment="1"/>
    <xf numFmtId="168" fontId="8" fillId="2" borderId="7" xfId="7" applyFont="1" applyFill="1" applyBorder="1" applyAlignment="1"/>
    <xf numFmtId="0" fontId="8" fillId="2" borderId="7" xfId="6" applyFont="1" applyFill="1" applyBorder="1"/>
    <xf numFmtId="0" fontId="2" fillId="2" borderId="7" xfId="6" applyFont="1" applyFill="1" applyBorder="1" applyAlignment="1">
      <alignment horizontal="center" vertical="center"/>
    </xf>
    <xf numFmtId="164" fontId="2" fillId="2" borderId="7" xfId="3" applyNumberFormat="1" applyFont="1" applyFill="1" applyBorder="1" applyAlignment="1" applyProtection="1">
      <alignment vertical="center"/>
    </xf>
    <xf numFmtId="0" fontId="8" fillId="2" borderId="0" xfId="6" applyFont="1" applyFill="1" applyAlignment="1">
      <alignment horizontal="center"/>
    </xf>
    <xf numFmtId="0" fontId="8" fillId="2" borderId="7" xfId="6" applyFont="1" applyFill="1" applyBorder="1" applyAlignment="1">
      <alignment vertical="top"/>
    </xf>
    <xf numFmtId="0" fontId="17" fillId="0" borderId="0" xfId="6" applyFont="1" applyAlignment="1">
      <alignment vertical="top"/>
    </xf>
    <xf numFmtId="0" fontId="2" fillId="2" borderId="6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164" fontId="2" fillId="2" borderId="0" xfId="3" applyNumberFormat="1" applyFont="1" applyFill="1" applyBorder="1" applyAlignment="1" applyProtection="1">
      <alignment vertical="center"/>
    </xf>
    <xf numFmtId="0" fontId="2" fillId="2" borderId="7" xfId="6" applyFont="1" applyFill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2" borderId="0" xfId="6" applyFont="1" applyFill="1" applyAlignment="1">
      <alignment horizontal="centerContinuous"/>
    </xf>
    <xf numFmtId="0" fontId="8" fillId="2" borderId="7" xfId="6" applyFont="1" applyFill="1" applyBorder="1" applyAlignment="1">
      <alignment horizontal="center" vertical="top"/>
    </xf>
    <xf numFmtId="0" fontId="8" fillId="2" borderId="7" xfId="6" applyFont="1" applyFill="1" applyBorder="1" applyAlignment="1">
      <alignment horizontal="left" vertical="top"/>
    </xf>
    <xf numFmtId="164" fontId="8" fillId="2" borderId="7" xfId="3" applyNumberFormat="1" applyFont="1" applyFill="1" applyBorder="1" applyAlignment="1">
      <alignment vertical="top"/>
    </xf>
    <xf numFmtId="0" fontId="18" fillId="0" borderId="0" xfId="6" applyFont="1"/>
    <xf numFmtId="0" fontId="19" fillId="0" borderId="0" xfId="6" applyFont="1"/>
    <xf numFmtId="0" fontId="2" fillId="2" borderId="29" xfId="6" applyFont="1" applyFill="1" applyBorder="1" applyAlignment="1">
      <alignment horizontal="center" vertical="center"/>
    </xf>
    <xf numFmtId="0" fontId="2" fillId="2" borderId="5" xfId="6" applyFont="1" applyFill="1" applyBorder="1" applyAlignment="1">
      <alignment horizontal="center" vertical="center"/>
    </xf>
    <xf numFmtId="0" fontId="11" fillId="2" borderId="0" xfId="6" applyFont="1" applyFill="1"/>
    <xf numFmtId="0" fontId="11" fillId="0" borderId="0" xfId="6" applyFont="1"/>
    <xf numFmtId="0" fontId="2" fillId="0" borderId="0" xfId="6" applyFont="1" applyAlignment="1">
      <alignment horizontal="left"/>
    </xf>
    <xf numFmtId="0" fontId="2" fillId="0" borderId="0" xfId="6" applyFont="1"/>
    <xf numFmtId="0" fontId="20" fillId="0" borderId="0" xfId="6" applyFont="1" applyAlignment="1">
      <alignment horizontal="center"/>
    </xf>
    <xf numFmtId="0" fontId="2" fillId="0" borderId="1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23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 wrapText="1"/>
    </xf>
    <xf numFmtId="0" fontId="2" fillId="2" borderId="7" xfId="6" applyFont="1" applyFill="1" applyBorder="1" applyAlignment="1">
      <alignment horizontal="center" vertical="center" wrapText="1"/>
    </xf>
    <xf numFmtId="43" fontId="11" fillId="0" borderId="0" xfId="6" applyNumberFormat="1" applyFont="1"/>
    <xf numFmtId="0" fontId="2" fillId="0" borderId="7" xfId="6" applyFont="1" applyBorder="1" applyAlignment="1">
      <alignment horizontal="center" wrapText="1"/>
    </xf>
    <xf numFmtId="0" fontId="2" fillId="2" borderId="7" xfId="6" applyFont="1" applyFill="1" applyBorder="1" applyAlignment="1">
      <alignment horizontal="center" wrapText="1"/>
    </xf>
    <xf numFmtId="0" fontId="8" fillId="0" borderId="7" xfId="6" applyFont="1" applyBorder="1" applyAlignment="1">
      <alignment horizontal="center"/>
    </xf>
    <xf numFmtId="0" fontId="8" fillId="0" borderId="7" xfId="6" applyFont="1" applyBorder="1" applyAlignment="1">
      <alignment horizontal="left"/>
    </xf>
    <xf numFmtId="165" fontId="8" fillId="0" borderId="7" xfId="3" applyFont="1" applyFill="1" applyBorder="1" applyAlignment="1"/>
    <xf numFmtId="165" fontId="8" fillId="2" borderId="7" xfId="3" applyFont="1" applyFill="1" applyBorder="1" applyAlignment="1"/>
    <xf numFmtId="0" fontId="2" fillId="0" borderId="7" xfId="6" applyFont="1" applyBorder="1" applyAlignment="1">
      <alignment horizontal="center" vertical="center"/>
    </xf>
    <xf numFmtId="165" fontId="2" fillId="0" borderId="7" xfId="3" applyFont="1" applyFill="1" applyBorder="1" applyAlignment="1">
      <alignment vertical="center"/>
    </xf>
    <xf numFmtId="165" fontId="2" fillId="2" borderId="7" xfId="3" applyFont="1" applyFill="1" applyBorder="1" applyAlignment="1">
      <alignment vertical="center"/>
    </xf>
    <xf numFmtId="170" fontId="2" fillId="0" borderId="0" xfId="3" applyNumberFormat="1" applyFont="1" applyFill="1" applyBorder="1" applyAlignment="1">
      <alignment vertical="center"/>
    </xf>
    <xf numFmtId="171" fontId="4" fillId="0" borderId="0" xfId="6" applyNumberFormat="1" applyFont="1"/>
    <xf numFmtId="171" fontId="3" fillId="0" borderId="0" xfId="6" applyNumberFormat="1" applyFont="1"/>
    <xf numFmtId="0" fontId="4" fillId="0" borderId="0" xfId="6" applyFont="1" applyAlignment="1">
      <alignment horizontal="center"/>
    </xf>
    <xf numFmtId="0" fontId="8" fillId="0" borderId="1" xfId="6" applyFont="1" applyBorder="1" applyAlignment="1">
      <alignment horizontal="left"/>
    </xf>
    <xf numFmtId="165" fontId="8" fillId="0" borderId="11" xfId="3" applyFont="1" applyFill="1" applyBorder="1" applyAlignment="1"/>
    <xf numFmtId="165" fontId="8" fillId="2" borderId="11" xfId="3" applyFont="1" applyFill="1" applyBorder="1" applyAlignment="1"/>
    <xf numFmtId="0" fontId="2" fillId="0" borderId="6" xfId="6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165" fontId="2" fillId="0" borderId="34" xfId="3" applyFont="1" applyFill="1" applyBorder="1" applyAlignment="1">
      <alignment vertical="center"/>
    </xf>
    <xf numFmtId="165" fontId="2" fillId="2" borderId="34" xfId="3" applyFont="1" applyFill="1" applyBorder="1" applyAlignment="1">
      <alignment vertical="center"/>
    </xf>
    <xf numFmtId="0" fontId="2" fillId="0" borderId="5" xfId="6" applyFont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27" xfId="6" applyFont="1" applyBorder="1" applyAlignment="1">
      <alignment horizontal="left"/>
    </xf>
    <xf numFmtId="0" fontId="8" fillId="0" borderId="13" xfId="6" applyFont="1" applyBorder="1" applyAlignment="1">
      <alignment horizontal="center"/>
    </xf>
    <xf numFmtId="0" fontId="8" fillId="0" borderId="35" xfId="6" applyFont="1" applyBorder="1" applyAlignment="1">
      <alignment horizontal="left"/>
    </xf>
    <xf numFmtId="0" fontId="2" fillId="0" borderId="36" xfId="6" applyFont="1" applyBorder="1" applyAlignment="1">
      <alignment horizontal="center" vertical="center"/>
    </xf>
    <xf numFmtId="0" fontId="2" fillId="0" borderId="37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8" fillId="0" borderId="21" xfId="6" applyFont="1" applyBorder="1" applyAlignment="1">
      <alignment horizontal="left"/>
    </xf>
    <xf numFmtId="0" fontId="8" fillId="0" borderId="16" xfId="6" applyFont="1" applyBorder="1" applyAlignment="1">
      <alignment horizontal="center"/>
    </xf>
    <xf numFmtId="0" fontId="8" fillId="0" borderId="32" xfId="6" applyFont="1" applyBorder="1" applyAlignment="1">
      <alignment horizontal="left"/>
    </xf>
    <xf numFmtId="0" fontId="2" fillId="0" borderId="21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wrapText="1"/>
    </xf>
    <xf numFmtId="0" fontId="2" fillId="2" borderId="21" xfId="6" applyFont="1" applyFill="1" applyBorder="1" applyAlignment="1">
      <alignment horizontal="center" wrapText="1"/>
    </xf>
    <xf numFmtId="0" fontId="8" fillId="0" borderId="38" xfId="6" applyFont="1" applyBorder="1" applyAlignment="1">
      <alignment horizontal="left"/>
    </xf>
    <xf numFmtId="0" fontId="2" fillId="0" borderId="13" xfId="6" applyFont="1" applyBorder="1" applyAlignment="1">
      <alignment horizontal="center" vertical="center"/>
    </xf>
    <xf numFmtId="0" fontId="2" fillId="0" borderId="0" xfId="6" applyFont="1" applyAlignment="1">
      <alignment horizontal="center"/>
    </xf>
    <xf numFmtId="170" fontId="3" fillId="0" borderId="0" xfId="3" applyNumberFormat="1" applyFont="1" applyFill="1" applyBorder="1" applyAlignment="1"/>
    <xf numFmtId="0" fontId="2" fillId="0" borderId="29" xfId="6" applyFont="1" applyBorder="1" applyAlignment="1">
      <alignment horizontal="center" vertical="center"/>
    </xf>
    <xf numFmtId="0" fontId="8" fillId="0" borderId="25" xfId="6" applyFont="1" applyBorder="1" applyAlignment="1">
      <alignment horizontal="left"/>
    </xf>
    <xf numFmtId="165" fontId="8" fillId="0" borderId="32" xfId="3" applyFont="1" applyFill="1" applyBorder="1" applyAlignment="1"/>
    <xf numFmtId="165" fontId="8" fillId="2" borderId="32" xfId="3" applyFont="1" applyFill="1" applyBorder="1" applyAlignment="1"/>
    <xf numFmtId="165" fontId="8" fillId="0" borderId="7" xfId="3" applyFont="1" applyFill="1" applyBorder="1" applyAlignment="1" applyProtection="1"/>
    <xf numFmtId="0" fontId="8" fillId="0" borderId="39" xfId="6" applyFont="1" applyBorder="1" applyAlignment="1">
      <alignment horizontal="left"/>
    </xf>
    <xf numFmtId="165" fontId="8" fillId="0" borderId="28" xfId="3" applyFont="1" applyFill="1" applyBorder="1" applyAlignment="1"/>
    <xf numFmtId="165" fontId="8" fillId="2" borderId="28" xfId="3" applyFont="1" applyFill="1" applyBorder="1" applyAlignment="1"/>
    <xf numFmtId="165" fontId="8" fillId="0" borderId="11" xfId="3" applyFont="1" applyFill="1" applyBorder="1" applyAlignment="1" applyProtection="1"/>
    <xf numFmtId="0" fontId="2" fillId="0" borderId="26" xfId="6" applyFont="1" applyBorder="1" applyAlignment="1">
      <alignment horizontal="center" vertical="center"/>
    </xf>
    <xf numFmtId="165" fontId="2" fillId="0" borderId="15" xfId="3" applyFont="1" applyFill="1" applyBorder="1" applyAlignment="1">
      <alignment vertical="center"/>
    </xf>
    <xf numFmtId="165" fontId="2" fillId="2" borderId="15" xfId="3" applyFont="1" applyFill="1" applyBorder="1" applyAlignment="1">
      <alignment vertical="center"/>
    </xf>
    <xf numFmtId="172" fontId="4" fillId="0" borderId="0" xfId="6" applyNumberFormat="1" applyFont="1"/>
    <xf numFmtId="172" fontId="8" fillId="0" borderId="0" xfId="6" applyNumberFormat="1" applyFont="1"/>
    <xf numFmtId="165" fontId="8" fillId="2" borderId="7" xfId="3" applyFont="1" applyFill="1" applyBorder="1" applyAlignment="1" applyProtection="1"/>
    <xf numFmtId="165" fontId="8" fillId="2" borderId="11" xfId="3" applyFont="1" applyFill="1" applyBorder="1" applyAlignment="1" applyProtection="1"/>
    <xf numFmtId="9" fontId="4" fillId="0" borderId="0" xfId="8" applyFont="1" applyFill="1" applyAlignment="1"/>
    <xf numFmtId="170" fontId="4" fillId="0" borderId="0" xfId="6" applyNumberFormat="1" applyFont="1"/>
    <xf numFmtId="0" fontId="2" fillId="0" borderId="41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 wrapText="1"/>
    </xf>
    <xf numFmtId="0" fontId="2" fillId="2" borderId="30" xfId="6" applyFont="1" applyFill="1" applyBorder="1" applyAlignment="1">
      <alignment horizontal="center" vertical="center" wrapText="1"/>
    </xf>
    <xf numFmtId="0" fontId="8" fillId="0" borderId="31" xfId="6" applyFont="1" applyBorder="1" applyAlignment="1">
      <alignment horizontal="center"/>
    </xf>
    <xf numFmtId="0" fontId="8" fillId="0" borderId="31" xfId="6" applyFont="1" applyBorder="1" applyAlignment="1">
      <alignment horizontal="left"/>
    </xf>
    <xf numFmtId="39" fontId="8" fillId="0" borderId="31" xfId="6" applyNumberFormat="1" applyFont="1" applyBorder="1"/>
    <xf numFmtId="39" fontId="8" fillId="2" borderId="31" xfId="6" applyNumberFormat="1" applyFont="1" applyFill="1" applyBorder="1"/>
    <xf numFmtId="0" fontId="8" fillId="0" borderId="32" xfId="6" applyFont="1" applyBorder="1" applyAlignment="1">
      <alignment horizontal="center"/>
    </xf>
    <xf numFmtId="0" fontId="8" fillId="0" borderId="18" xfId="6" applyFont="1" applyBorder="1" applyAlignment="1">
      <alignment horizontal="center"/>
    </xf>
    <xf numFmtId="0" fontId="8" fillId="0" borderId="24" xfId="6" applyFont="1" applyBorder="1" applyAlignment="1">
      <alignment horizontal="left"/>
    </xf>
    <xf numFmtId="0" fontId="2" fillId="0" borderId="42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/>
    </xf>
    <xf numFmtId="39" fontId="2" fillId="0" borderId="40" xfId="6" applyNumberFormat="1" applyFont="1" applyBorder="1" applyAlignment="1">
      <alignment vertical="center"/>
    </xf>
    <xf numFmtId="39" fontId="2" fillId="2" borderId="40" xfId="6" applyNumberFormat="1" applyFont="1" applyFill="1" applyBorder="1" applyAlignment="1">
      <alignment vertical="center"/>
    </xf>
    <xf numFmtId="0" fontId="8" fillId="0" borderId="8" xfId="6" applyFont="1" applyBorder="1" applyAlignment="1">
      <alignment horizontal="center" vertical="center"/>
    </xf>
    <xf numFmtId="0" fontId="8" fillId="0" borderId="10" xfId="6" applyFont="1" applyBorder="1" applyAlignment="1">
      <alignment horizontal="left" vertical="center"/>
    </xf>
    <xf numFmtId="4" fontId="8" fillId="0" borderId="15" xfId="6" applyNumberFormat="1" applyFont="1" applyBorder="1" applyAlignment="1">
      <alignment vertical="center"/>
    </xf>
    <xf numFmtId="4" fontId="8" fillId="2" borderId="15" xfId="6" applyNumberFormat="1" applyFont="1" applyFill="1" applyBorder="1" applyAlignment="1">
      <alignment vertical="center"/>
    </xf>
    <xf numFmtId="0" fontId="8" fillId="0" borderId="1" xfId="6" applyFont="1" applyBorder="1" applyAlignment="1">
      <alignment horizontal="center" vertical="center"/>
    </xf>
    <xf numFmtId="0" fontId="8" fillId="0" borderId="3" xfId="6" applyFont="1" applyBorder="1" applyAlignment="1">
      <alignment horizontal="left" vertical="center"/>
    </xf>
    <xf numFmtId="4" fontId="8" fillId="0" borderId="23" xfId="6" applyNumberFormat="1" applyFont="1" applyBorder="1" applyAlignment="1">
      <alignment vertical="center"/>
    </xf>
    <xf numFmtId="4" fontId="8" fillId="2" borderId="23" xfId="6" applyNumberFormat="1" applyFont="1" applyFill="1" applyBorder="1" applyAlignment="1">
      <alignment vertical="center"/>
    </xf>
    <xf numFmtId="0" fontId="8" fillId="0" borderId="7" xfId="6" applyFont="1" applyBorder="1" applyAlignment="1">
      <alignment horizontal="center" vertical="center"/>
    </xf>
    <xf numFmtId="0" fontId="8" fillId="0" borderId="29" xfId="6" applyFont="1" applyBorder="1" applyAlignment="1">
      <alignment horizontal="left" vertical="center"/>
    </xf>
    <xf numFmtId="0" fontId="8" fillId="0" borderId="25" xfId="6" applyFont="1" applyBorder="1" applyAlignment="1">
      <alignment horizontal="center" vertical="center"/>
    </xf>
    <xf numFmtId="0" fontId="8" fillId="0" borderId="24" xfId="6" applyFont="1" applyBorder="1" applyAlignment="1">
      <alignment horizontal="left" vertical="center"/>
    </xf>
    <xf numFmtId="4" fontId="8" fillId="0" borderId="44" xfId="6" applyNumberFormat="1" applyFont="1" applyBorder="1" applyAlignment="1">
      <alignment vertical="center"/>
    </xf>
    <xf numFmtId="4" fontId="8" fillId="2" borderId="44" xfId="6" applyNumberFormat="1" applyFont="1" applyFill="1" applyBorder="1" applyAlignment="1">
      <alignment vertical="center"/>
    </xf>
    <xf numFmtId="4" fontId="2" fillId="0" borderId="34" xfId="6" applyNumberFormat="1" applyFont="1" applyBorder="1" applyAlignment="1">
      <alignment vertical="center"/>
    </xf>
    <xf numFmtId="4" fontId="2" fillId="2" borderId="34" xfId="6" applyNumberFormat="1" applyFont="1" applyFill="1" applyBorder="1" applyAlignment="1">
      <alignment vertical="center"/>
    </xf>
    <xf numFmtId="4" fontId="2" fillId="0" borderId="15" xfId="6" applyNumberFormat="1" applyFont="1" applyBorder="1" applyAlignment="1">
      <alignment vertical="center"/>
    </xf>
    <xf numFmtId="4" fontId="2" fillId="2" borderId="15" xfId="6" applyNumberFormat="1" applyFont="1" applyFill="1" applyBorder="1" applyAlignment="1">
      <alignment vertical="center"/>
    </xf>
    <xf numFmtId="0" fontId="8" fillId="2" borderId="1" xfId="6" applyFont="1" applyFill="1" applyBorder="1" applyAlignment="1">
      <alignment horizontal="center"/>
    </xf>
    <xf numFmtId="0" fontId="8" fillId="2" borderId="3" xfId="6" applyFont="1" applyFill="1" applyBorder="1" applyAlignment="1">
      <alignment horizontal="left"/>
    </xf>
    <xf numFmtId="4" fontId="8" fillId="2" borderId="7" xfId="6" applyNumberFormat="1" applyFont="1" applyFill="1" applyBorder="1" applyAlignment="1">
      <alignment vertical="center"/>
    </xf>
    <xf numFmtId="4" fontId="8" fillId="0" borderId="7" xfId="6" applyNumberFormat="1" applyFont="1" applyBorder="1" applyAlignment="1">
      <alignment vertical="center"/>
    </xf>
    <xf numFmtId="4" fontId="8" fillId="2" borderId="1" xfId="6" applyNumberFormat="1" applyFont="1" applyFill="1" applyBorder="1" applyAlignment="1">
      <alignment vertical="center"/>
    </xf>
    <xf numFmtId="4" fontId="8" fillId="0" borderId="1" xfId="6" applyNumberFormat="1" applyFont="1" applyBorder="1" applyAlignment="1">
      <alignment vertical="center"/>
    </xf>
    <xf numFmtId="0" fontId="8" fillId="2" borderId="6" xfId="6" applyFont="1" applyFill="1" applyBorder="1" applyAlignment="1">
      <alignment horizontal="center"/>
    </xf>
    <xf numFmtId="0" fontId="8" fillId="2" borderId="1" xfId="6" applyFont="1" applyFill="1" applyBorder="1" applyAlignment="1">
      <alignment horizontal="left"/>
    </xf>
    <xf numFmtId="0" fontId="2" fillId="2" borderId="29" xfId="6" applyFont="1" applyFill="1" applyBorder="1" applyAlignment="1">
      <alignment horizontal="center" vertical="center"/>
    </xf>
    <xf numFmtId="0" fontId="21" fillId="0" borderId="0" xfId="6" applyFont="1"/>
    <xf numFmtId="0" fontId="5" fillId="0" borderId="0" xfId="6" applyFont="1"/>
    <xf numFmtId="0" fontId="6" fillId="0" borderId="0" xfId="6"/>
    <xf numFmtId="164" fontId="2" fillId="0" borderId="0" xfId="3" applyNumberFormat="1" applyFont="1" applyAlignment="1" applyProtection="1">
      <alignment horizontal="left"/>
    </xf>
    <xf numFmtId="164" fontId="2" fillId="0" borderId="0" xfId="3" applyNumberFormat="1" applyFont="1" applyAlignment="1"/>
    <xf numFmtId="164" fontId="2" fillId="0" borderId="1" xfId="3" applyNumberFormat="1" applyFont="1" applyFill="1" applyBorder="1" applyAlignment="1" applyProtection="1">
      <alignment horizontal="center" vertical="center"/>
    </xf>
    <xf numFmtId="164" fontId="2" fillId="0" borderId="3" xfId="3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/>
    </xf>
    <xf numFmtId="164" fontId="2" fillId="0" borderId="7" xfId="3" applyNumberFormat="1" applyFont="1" applyFill="1" applyBorder="1" applyAlignment="1" applyProtection="1">
      <alignment horizontal="center" vertical="center"/>
    </xf>
    <xf numFmtId="0" fontId="2" fillId="0" borderId="7" xfId="3" applyNumberFormat="1" applyFont="1" applyFill="1" applyBorder="1" applyAlignment="1" applyProtection="1">
      <alignment horizontal="center" vertical="center"/>
    </xf>
    <xf numFmtId="170" fontId="11" fillId="0" borderId="0" xfId="3" applyNumberFormat="1" applyFont="1" applyBorder="1" applyAlignment="1"/>
    <xf numFmtId="165" fontId="2" fillId="0" borderId="7" xfId="3" applyFont="1" applyFill="1" applyBorder="1" applyAlignment="1"/>
    <xf numFmtId="164" fontId="2" fillId="0" borderId="7" xfId="3" applyNumberFormat="1" applyFont="1" applyFill="1" applyBorder="1" applyAlignment="1" applyProtection="1">
      <alignment horizontal="center" vertical="center"/>
    </xf>
    <xf numFmtId="164" fontId="8" fillId="0" borderId="0" xfId="3" applyNumberFormat="1" applyFont="1" applyFill="1" applyAlignment="1"/>
    <xf numFmtId="170" fontId="4" fillId="0" borderId="0" xfId="3" applyNumberFormat="1" applyFont="1" applyFill="1" applyBorder="1" applyAlignment="1" applyProtection="1"/>
    <xf numFmtId="170" fontId="11" fillId="0" borderId="0" xfId="3" applyNumberFormat="1" applyFont="1" applyFill="1" applyBorder="1" applyAlignment="1" applyProtection="1"/>
    <xf numFmtId="170" fontId="11" fillId="0" borderId="0" xfId="3" applyNumberFormat="1" applyFont="1" applyFill="1" applyAlignment="1" applyProtection="1"/>
    <xf numFmtId="164" fontId="2" fillId="0" borderId="0" xfId="3" applyNumberFormat="1" applyFont="1" applyFill="1" applyAlignment="1"/>
    <xf numFmtId="170" fontId="3" fillId="0" borderId="0" xfId="3" applyNumberFormat="1" applyFont="1" applyFill="1" applyBorder="1" applyAlignment="1" applyProtection="1"/>
    <xf numFmtId="170" fontId="7" fillId="0" borderId="0" xfId="3" applyNumberFormat="1" applyFont="1" applyFill="1" applyBorder="1" applyAlignment="1" applyProtection="1"/>
    <xf numFmtId="170" fontId="7" fillId="0" borderId="0" xfId="3" applyNumberFormat="1" applyFont="1" applyFill="1" applyAlignment="1" applyProtection="1"/>
    <xf numFmtId="164" fontId="2" fillId="0" borderId="23" xfId="3" applyNumberFormat="1" applyFont="1" applyFill="1" applyBorder="1" applyAlignment="1" applyProtection="1">
      <alignment horizontal="center" vertical="center"/>
    </xf>
    <xf numFmtId="170" fontId="8" fillId="0" borderId="7" xfId="3" applyNumberFormat="1" applyFont="1" applyFill="1" applyBorder="1" applyAlignment="1"/>
    <xf numFmtId="170" fontId="2" fillId="0" borderId="7" xfId="3" applyNumberFormat="1" applyFont="1" applyFill="1" applyBorder="1" applyAlignment="1"/>
    <xf numFmtId="164" fontId="2" fillId="0" borderId="13" xfId="3" applyNumberFormat="1" applyFont="1" applyFill="1" applyBorder="1" applyAlignment="1" applyProtection="1">
      <alignment horizontal="center" vertical="center"/>
    </xf>
    <xf numFmtId="164" fontId="2" fillId="0" borderId="26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4" fontId="2" fillId="0" borderId="7" xfId="3" applyNumberFormat="1" applyFont="1" applyFill="1" applyBorder="1" applyAlignment="1" applyProtection="1">
      <alignment horizontal="center"/>
    </xf>
    <xf numFmtId="164" fontId="8" fillId="0" borderId="0" xfId="3" applyNumberFormat="1" applyFont="1" applyAlignment="1"/>
    <xf numFmtId="170" fontId="4" fillId="0" borderId="0" xfId="3" applyNumberFormat="1" applyFont="1" applyBorder="1" applyAlignment="1"/>
    <xf numFmtId="170" fontId="4" fillId="0" borderId="0" xfId="3" applyNumberFormat="1" applyFont="1" applyFill="1" applyBorder="1" applyAlignment="1"/>
    <xf numFmtId="170" fontId="11" fillId="0" borderId="0" xfId="3" applyNumberFormat="1" applyFont="1" applyFill="1" applyBorder="1" applyAlignment="1"/>
    <xf numFmtId="170" fontId="11" fillId="0" borderId="0" xfId="3" applyNumberFormat="1" applyFont="1" applyAlignment="1"/>
    <xf numFmtId="0" fontId="2" fillId="0" borderId="28" xfId="6" applyFont="1" applyBorder="1" applyAlignment="1">
      <alignment horizontal="left"/>
    </xf>
    <xf numFmtId="0" fontId="8" fillId="0" borderId="16" xfId="6" applyFont="1" applyBorder="1"/>
    <xf numFmtId="0" fontId="2" fillId="0" borderId="12" xfId="6" applyFont="1" applyBorder="1"/>
    <xf numFmtId="0" fontId="8" fillId="0" borderId="6" xfId="6" applyFont="1" applyBorder="1" applyAlignment="1">
      <alignment horizontal="left"/>
    </xf>
    <xf numFmtId="174" fontId="8" fillId="0" borderId="7" xfId="7" applyNumberFormat="1" applyFont="1" applyFill="1" applyBorder="1" applyAlignment="1" applyProtection="1">
      <alignment vertical="center"/>
    </xf>
    <xf numFmtId="0" fontId="8" fillId="0" borderId="27" xfId="6" applyFont="1" applyBorder="1" applyAlignment="1">
      <alignment horizontal="center"/>
    </xf>
    <xf numFmtId="0" fontId="8" fillId="0" borderId="13" xfId="6" applyFont="1" applyBorder="1" applyAlignment="1">
      <alignment horizontal="left"/>
    </xf>
    <xf numFmtId="0" fontId="2" fillId="0" borderId="5" xfId="6" applyFont="1" applyBorder="1" applyAlignment="1">
      <alignment horizontal="center" vertical="center"/>
    </xf>
    <xf numFmtId="174" fontId="2" fillId="0" borderId="7" xfId="3" applyNumberFormat="1" applyFont="1" applyFill="1" applyBorder="1" applyAlignment="1">
      <alignment vertical="center"/>
    </xf>
    <xf numFmtId="165" fontId="7" fillId="0" borderId="0" xfId="3" applyFont="1" applyBorder="1"/>
    <xf numFmtId="0" fontId="8" fillId="0" borderId="0" xfId="6" applyFont="1" applyAlignment="1">
      <alignment vertical="center"/>
    </xf>
    <xf numFmtId="0" fontId="2" fillId="0" borderId="0" xfId="6" applyFont="1" applyAlignment="1">
      <alignment horizontal="left" vertical="center"/>
    </xf>
    <xf numFmtId="165" fontId="7" fillId="0" borderId="0" xfId="3" applyFont="1" applyFill="1" applyBorder="1"/>
    <xf numFmtId="0" fontId="2" fillId="0" borderId="0" xfId="6" applyFont="1" applyAlignment="1">
      <alignment vertical="center"/>
    </xf>
    <xf numFmtId="9" fontId="5" fillId="0" borderId="0" xfId="8" applyFont="1" applyFill="1" applyBorder="1"/>
    <xf numFmtId="0" fontId="8" fillId="0" borderId="6" xfId="6" applyFont="1" applyBorder="1" applyAlignment="1">
      <alignment horizontal="center"/>
    </xf>
    <xf numFmtId="0" fontId="2" fillId="0" borderId="45" xfId="6" applyFont="1" applyBorder="1" applyAlignment="1">
      <alignment horizontal="center" vertical="center"/>
    </xf>
    <xf numFmtId="0" fontId="8" fillId="0" borderId="0" xfId="6" applyFont="1" applyBorder="1" applyAlignment="1">
      <alignment horizontal="center"/>
    </xf>
    <xf numFmtId="0" fontId="2" fillId="0" borderId="12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/>
    </xf>
    <xf numFmtId="0" fontId="2" fillId="0" borderId="46" xfId="6" applyFont="1" applyBorder="1" applyAlignment="1">
      <alignment horizontal="center" vertical="center"/>
    </xf>
    <xf numFmtId="0" fontId="8" fillId="0" borderId="26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2" borderId="29" xfId="6" applyFont="1" applyFill="1" applyBorder="1" applyAlignment="1">
      <alignment horizontal="center"/>
    </xf>
    <xf numFmtId="164" fontId="2" fillId="0" borderId="12" xfId="3" applyNumberFormat="1" applyFont="1" applyFill="1" applyBorder="1" applyAlignment="1" applyProtection="1">
      <alignment horizontal="center" vertical="center"/>
    </xf>
    <xf numFmtId="0" fontId="2" fillId="0" borderId="0" xfId="6" applyFont="1" applyBorder="1" applyAlignment="1">
      <alignment horizontal="left"/>
    </xf>
  </cellXfs>
  <cellStyles count="9">
    <cellStyle name="Comma [0] 2" xfId="5" xr:uid="{9ED17DFF-9F11-4B60-999F-30CF155D61A7}"/>
    <cellStyle name="Comma [0] 3" xfId="7" xr:uid="{EA1D6A44-F006-49A7-8D24-3F6FC51ADF74}"/>
    <cellStyle name="Comma 2" xfId="2" xr:uid="{11A8DBE0-A66F-4174-8C5B-6FB49EBB7A76}"/>
    <cellStyle name="Comma 2 2" xfId="3" xr:uid="{99343445-96D9-4E51-860B-01AC197683AD}"/>
    <cellStyle name="Normal" xfId="0" builtinId="0"/>
    <cellStyle name="Normal 2" xfId="1" xr:uid="{107F5205-D4B5-4C1E-B17F-E20504FEF691}"/>
    <cellStyle name="Normal 3" xfId="6" xr:uid="{B3FAAE3F-4C95-44EC-9CFF-356C4EFDDD41}"/>
    <cellStyle name="Percent 2" xfId="4" xr:uid="{91E61BA7-94C7-4598-A29C-A3398E40F004}"/>
    <cellStyle name="Percent 3" xfId="8" xr:uid="{2D53AE95-53FD-4F52-8E30-CDBB1BBD3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s%20peternakan/Downloads/KALTIM20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UNJUK"/>
      <sheetName val="kpop"/>
      <sheetName val="kpot tercatat"/>
      <sheetName val="parameter"/>
      <sheetName val="kpot tidak tercatat"/>
      <sheetName val="kpot unggas &amp; aneka ternak"/>
      <sheetName val="kpot total"/>
      <sheetName val="kprod"/>
      <sheetName val="pop"/>
      <sheetName val="prod"/>
      <sheetName val="bunting, lahir &amp; mati"/>
      <sheetName val="masuk_keluar"/>
      <sheetName val="meter"/>
      <sheetName val="Data Kerbau&amp;Kambing (Perah)"/>
      <sheetName val="alamat"/>
      <sheetName val="KONTROL"/>
    </sheetNames>
    <sheetDataSet>
      <sheetData sheetId="0"/>
      <sheetData sheetId="1">
        <row r="2">
          <cell r="D2" t="str">
            <v>Kalimantan Timur</v>
          </cell>
        </row>
      </sheetData>
      <sheetData sheetId="2"/>
      <sheetData sheetId="3">
        <row r="11">
          <cell r="B11" t="str">
            <v xml:space="preserve"> 1.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26B6-E159-446C-A251-FFE4F2BCFBF4}">
  <sheetPr>
    <tabColor rgb="FFFFFFCC"/>
  </sheetPr>
  <dimension ref="A1:AD305"/>
  <sheetViews>
    <sheetView topLeftCell="A45" zoomScale="70" zoomScaleNormal="70" zoomScalePageLayoutView="85" workbookViewId="0">
      <selection activeCell="B48" sqref="B48:B59"/>
    </sheetView>
  </sheetViews>
  <sheetFormatPr defaultRowHeight="13.2" x14ac:dyDescent="0.25"/>
  <cols>
    <col min="1" max="1" width="7.109375" style="6" customWidth="1"/>
    <col min="2" max="2" width="15.77734375" style="6" bestFit="1" customWidth="1"/>
    <col min="3" max="3" width="22" style="6" customWidth="1"/>
    <col min="4" max="4" width="14.5546875" style="6" customWidth="1"/>
    <col min="5" max="7" width="15.44140625" style="6" bestFit="1" customWidth="1"/>
    <col min="8" max="8" width="15.109375" style="6" bestFit="1" customWidth="1"/>
    <col min="9" max="9" width="15.44140625" style="6" bestFit="1" customWidth="1"/>
    <col min="10" max="10" width="15.44140625" style="6" hidden="1" customWidth="1"/>
    <col min="11" max="230" width="8.88671875" style="6"/>
    <col min="231" max="231" width="7.109375" style="6" customWidth="1"/>
    <col min="232" max="232" width="22" style="6" customWidth="1"/>
    <col min="233" max="253" width="0" style="6" hidden="1" customWidth="1"/>
    <col min="254" max="256" width="15.44140625" style="6" bestFit="1" customWidth="1"/>
    <col min="257" max="257" width="15.109375" style="6" bestFit="1" customWidth="1"/>
    <col min="258" max="259" width="15.44140625" style="6" bestFit="1" customWidth="1"/>
    <col min="260" max="263" width="12.33203125" style="6" customWidth="1"/>
    <col min="264" max="264" width="17.5546875" style="6" customWidth="1"/>
    <col min="265" max="265" width="16" style="6" customWidth="1"/>
    <col min="266" max="486" width="8.88671875" style="6"/>
    <col min="487" max="487" width="7.109375" style="6" customWidth="1"/>
    <col min="488" max="488" width="22" style="6" customWidth="1"/>
    <col min="489" max="509" width="0" style="6" hidden="1" customWidth="1"/>
    <col min="510" max="512" width="15.44140625" style="6" bestFit="1" customWidth="1"/>
    <col min="513" max="513" width="15.109375" style="6" bestFit="1" customWidth="1"/>
    <col min="514" max="515" width="15.44140625" style="6" bestFit="1" customWidth="1"/>
    <col min="516" max="519" width="12.33203125" style="6" customWidth="1"/>
    <col min="520" max="520" width="17.5546875" style="6" customWidth="1"/>
    <col min="521" max="521" width="16" style="6" customWidth="1"/>
    <col min="522" max="742" width="8.88671875" style="6"/>
    <col min="743" max="743" width="7.109375" style="6" customWidth="1"/>
    <col min="744" max="744" width="22" style="6" customWidth="1"/>
    <col min="745" max="765" width="0" style="6" hidden="1" customWidth="1"/>
    <col min="766" max="768" width="15.44140625" style="6" bestFit="1" customWidth="1"/>
    <col min="769" max="769" width="15.109375" style="6" bestFit="1" customWidth="1"/>
    <col min="770" max="771" width="15.44140625" style="6" bestFit="1" customWidth="1"/>
    <col min="772" max="775" width="12.33203125" style="6" customWidth="1"/>
    <col min="776" max="776" width="17.5546875" style="6" customWidth="1"/>
    <col min="777" max="777" width="16" style="6" customWidth="1"/>
    <col min="778" max="998" width="8.88671875" style="6"/>
    <col min="999" max="999" width="7.109375" style="6" customWidth="1"/>
    <col min="1000" max="1000" width="22" style="6" customWidth="1"/>
    <col min="1001" max="1021" width="0" style="6" hidden="1" customWidth="1"/>
    <col min="1022" max="1024" width="15.44140625" style="6" bestFit="1" customWidth="1"/>
    <col min="1025" max="1025" width="15.109375" style="6" bestFit="1" customWidth="1"/>
    <col min="1026" max="1027" width="15.44140625" style="6" bestFit="1" customWidth="1"/>
    <col min="1028" max="1031" width="12.33203125" style="6" customWidth="1"/>
    <col min="1032" max="1032" width="17.5546875" style="6" customWidth="1"/>
    <col min="1033" max="1033" width="16" style="6" customWidth="1"/>
    <col min="1034" max="1254" width="8.88671875" style="6"/>
    <col min="1255" max="1255" width="7.109375" style="6" customWidth="1"/>
    <col min="1256" max="1256" width="22" style="6" customWidth="1"/>
    <col min="1257" max="1277" width="0" style="6" hidden="1" customWidth="1"/>
    <col min="1278" max="1280" width="15.44140625" style="6" bestFit="1" customWidth="1"/>
    <col min="1281" max="1281" width="15.109375" style="6" bestFit="1" customWidth="1"/>
    <col min="1282" max="1283" width="15.44140625" style="6" bestFit="1" customWidth="1"/>
    <col min="1284" max="1287" width="12.33203125" style="6" customWidth="1"/>
    <col min="1288" max="1288" width="17.5546875" style="6" customWidth="1"/>
    <col min="1289" max="1289" width="16" style="6" customWidth="1"/>
    <col min="1290" max="1510" width="8.88671875" style="6"/>
    <col min="1511" max="1511" width="7.109375" style="6" customWidth="1"/>
    <col min="1512" max="1512" width="22" style="6" customWidth="1"/>
    <col min="1513" max="1533" width="0" style="6" hidden="1" customWidth="1"/>
    <col min="1534" max="1536" width="15.44140625" style="6" bestFit="1" customWidth="1"/>
    <col min="1537" max="1537" width="15.109375" style="6" bestFit="1" customWidth="1"/>
    <col min="1538" max="1539" width="15.44140625" style="6" bestFit="1" customWidth="1"/>
    <col min="1540" max="1543" width="12.33203125" style="6" customWidth="1"/>
    <col min="1544" max="1544" width="17.5546875" style="6" customWidth="1"/>
    <col min="1545" max="1545" width="16" style="6" customWidth="1"/>
    <col min="1546" max="1766" width="8.88671875" style="6"/>
    <col min="1767" max="1767" width="7.109375" style="6" customWidth="1"/>
    <col min="1768" max="1768" width="22" style="6" customWidth="1"/>
    <col min="1769" max="1789" width="0" style="6" hidden="1" customWidth="1"/>
    <col min="1790" max="1792" width="15.44140625" style="6" bestFit="1" customWidth="1"/>
    <col min="1793" max="1793" width="15.109375" style="6" bestFit="1" customWidth="1"/>
    <col min="1794" max="1795" width="15.44140625" style="6" bestFit="1" customWidth="1"/>
    <col min="1796" max="1799" width="12.33203125" style="6" customWidth="1"/>
    <col min="1800" max="1800" width="17.5546875" style="6" customWidth="1"/>
    <col min="1801" max="1801" width="16" style="6" customWidth="1"/>
    <col min="1802" max="2022" width="8.88671875" style="6"/>
    <col min="2023" max="2023" width="7.109375" style="6" customWidth="1"/>
    <col min="2024" max="2024" width="22" style="6" customWidth="1"/>
    <col min="2025" max="2045" width="0" style="6" hidden="1" customWidth="1"/>
    <col min="2046" max="2048" width="15.44140625" style="6" bestFit="1" customWidth="1"/>
    <col min="2049" max="2049" width="15.109375" style="6" bestFit="1" customWidth="1"/>
    <col min="2050" max="2051" width="15.44140625" style="6" bestFit="1" customWidth="1"/>
    <col min="2052" max="2055" width="12.33203125" style="6" customWidth="1"/>
    <col min="2056" max="2056" width="17.5546875" style="6" customWidth="1"/>
    <col min="2057" max="2057" width="16" style="6" customWidth="1"/>
    <col min="2058" max="2278" width="8.88671875" style="6"/>
    <col min="2279" max="2279" width="7.109375" style="6" customWidth="1"/>
    <col min="2280" max="2280" width="22" style="6" customWidth="1"/>
    <col min="2281" max="2301" width="0" style="6" hidden="1" customWidth="1"/>
    <col min="2302" max="2304" width="15.44140625" style="6" bestFit="1" customWidth="1"/>
    <col min="2305" max="2305" width="15.109375" style="6" bestFit="1" customWidth="1"/>
    <col min="2306" max="2307" width="15.44140625" style="6" bestFit="1" customWidth="1"/>
    <col min="2308" max="2311" width="12.33203125" style="6" customWidth="1"/>
    <col min="2312" max="2312" width="17.5546875" style="6" customWidth="1"/>
    <col min="2313" max="2313" width="16" style="6" customWidth="1"/>
    <col min="2314" max="2534" width="8.88671875" style="6"/>
    <col min="2535" max="2535" width="7.109375" style="6" customWidth="1"/>
    <col min="2536" max="2536" width="22" style="6" customWidth="1"/>
    <col min="2537" max="2557" width="0" style="6" hidden="1" customWidth="1"/>
    <col min="2558" max="2560" width="15.44140625" style="6" bestFit="1" customWidth="1"/>
    <col min="2561" max="2561" width="15.109375" style="6" bestFit="1" customWidth="1"/>
    <col min="2562" max="2563" width="15.44140625" style="6" bestFit="1" customWidth="1"/>
    <col min="2564" max="2567" width="12.33203125" style="6" customWidth="1"/>
    <col min="2568" max="2568" width="17.5546875" style="6" customWidth="1"/>
    <col min="2569" max="2569" width="16" style="6" customWidth="1"/>
    <col min="2570" max="2790" width="8.88671875" style="6"/>
    <col min="2791" max="2791" width="7.109375" style="6" customWidth="1"/>
    <col min="2792" max="2792" width="22" style="6" customWidth="1"/>
    <col min="2793" max="2813" width="0" style="6" hidden="1" customWidth="1"/>
    <col min="2814" max="2816" width="15.44140625" style="6" bestFit="1" customWidth="1"/>
    <col min="2817" max="2817" width="15.109375" style="6" bestFit="1" customWidth="1"/>
    <col min="2818" max="2819" width="15.44140625" style="6" bestFit="1" customWidth="1"/>
    <col min="2820" max="2823" width="12.33203125" style="6" customWidth="1"/>
    <col min="2824" max="2824" width="17.5546875" style="6" customWidth="1"/>
    <col min="2825" max="2825" width="16" style="6" customWidth="1"/>
    <col min="2826" max="3046" width="8.88671875" style="6"/>
    <col min="3047" max="3047" width="7.109375" style="6" customWidth="1"/>
    <col min="3048" max="3048" width="22" style="6" customWidth="1"/>
    <col min="3049" max="3069" width="0" style="6" hidden="1" customWidth="1"/>
    <col min="3070" max="3072" width="15.44140625" style="6" bestFit="1" customWidth="1"/>
    <col min="3073" max="3073" width="15.109375" style="6" bestFit="1" customWidth="1"/>
    <col min="3074" max="3075" width="15.44140625" style="6" bestFit="1" customWidth="1"/>
    <col min="3076" max="3079" width="12.33203125" style="6" customWidth="1"/>
    <col min="3080" max="3080" width="17.5546875" style="6" customWidth="1"/>
    <col min="3081" max="3081" width="16" style="6" customWidth="1"/>
    <col min="3082" max="3302" width="8.88671875" style="6"/>
    <col min="3303" max="3303" width="7.109375" style="6" customWidth="1"/>
    <col min="3304" max="3304" width="22" style="6" customWidth="1"/>
    <col min="3305" max="3325" width="0" style="6" hidden="1" customWidth="1"/>
    <col min="3326" max="3328" width="15.44140625" style="6" bestFit="1" customWidth="1"/>
    <col min="3329" max="3329" width="15.109375" style="6" bestFit="1" customWidth="1"/>
    <col min="3330" max="3331" width="15.44140625" style="6" bestFit="1" customWidth="1"/>
    <col min="3332" max="3335" width="12.33203125" style="6" customWidth="1"/>
    <col min="3336" max="3336" width="17.5546875" style="6" customWidth="1"/>
    <col min="3337" max="3337" width="16" style="6" customWidth="1"/>
    <col min="3338" max="3558" width="8.88671875" style="6"/>
    <col min="3559" max="3559" width="7.109375" style="6" customWidth="1"/>
    <col min="3560" max="3560" width="22" style="6" customWidth="1"/>
    <col min="3561" max="3581" width="0" style="6" hidden="1" customWidth="1"/>
    <col min="3582" max="3584" width="15.44140625" style="6" bestFit="1" customWidth="1"/>
    <col min="3585" max="3585" width="15.109375" style="6" bestFit="1" customWidth="1"/>
    <col min="3586" max="3587" width="15.44140625" style="6" bestFit="1" customWidth="1"/>
    <col min="3588" max="3591" width="12.33203125" style="6" customWidth="1"/>
    <col min="3592" max="3592" width="17.5546875" style="6" customWidth="1"/>
    <col min="3593" max="3593" width="16" style="6" customWidth="1"/>
    <col min="3594" max="3814" width="8.88671875" style="6"/>
    <col min="3815" max="3815" width="7.109375" style="6" customWidth="1"/>
    <col min="3816" max="3816" width="22" style="6" customWidth="1"/>
    <col min="3817" max="3837" width="0" style="6" hidden="1" customWidth="1"/>
    <col min="3838" max="3840" width="15.44140625" style="6" bestFit="1" customWidth="1"/>
    <col min="3841" max="3841" width="15.109375" style="6" bestFit="1" customWidth="1"/>
    <col min="3842" max="3843" width="15.44140625" style="6" bestFit="1" customWidth="1"/>
    <col min="3844" max="3847" width="12.33203125" style="6" customWidth="1"/>
    <col min="3848" max="3848" width="17.5546875" style="6" customWidth="1"/>
    <col min="3849" max="3849" width="16" style="6" customWidth="1"/>
    <col min="3850" max="4070" width="8.88671875" style="6"/>
    <col min="4071" max="4071" width="7.109375" style="6" customWidth="1"/>
    <col min="4072" max="4072" width="22" style="6" customWidth="1"/>
    <col min="4073" max="4093" width="0" style="6" hidden="1" customWidth="1"/>
    <col min="4094" max="4096" width="15.44140625" style="6" bestFit="1" customWidth="1"/>
    <col min="4097" max="4097" width="15.109375" style="6" bestFit="1" customWidth="1"/>
    <col min="4098" max="4099" width="15.44140625" style="6" bestFit="1" customWidth="1"/>
    <col min="4100" max="4103" width="12.33203125" style="6" customWidth="1"/>
    <col min="4104" max="4104" width="17.5546875" style="6" customWidth="1"/>
    <col min="4105" max="4105" width="16" style="6" customWidth="1"/>
    <col min="4106" max="4326" width="8.88671875" style="6"/>
    <col min="4327" max="4327" width="7.109375" style="6" customWidth="1"/>
    <col min="4328" max="4328" width="22" style="6" customWidth="1"/>
    <col min="4329" max="4349" width="0" style="6" hidden="1" customWidth="1"/>
    <col min="4350" max="4352" width="15.44140625" style="6" bestFit="1" customWidth="1"/>
    <col min="4353" max="4353" width="15.109375" style="6" bestFit="1" customWidth="1"/>
    <col min="4354" max="4355" width="15.44140625" style="6" bestFit="1" customWidth="1"/>
    <col min="4356" max="4359" width="12.33203125" style="6" customWidth="1"/>
    <col min="4360" max="4360" width="17.5546875" style="6" customWidth="1"/>
    <col min="4361" max="4361" width="16" style="6" customWidth="1"/>
    <col min="4362" max="4582" width="8.88671875" style="6"/>
    <col min="4583" max="4583" width="7.109375" style="6" customWidth="1"/>
    <col min="4584" max="4584" width="22" style="6" customWidth="1"/>
    <col min="4585" max="4605" width="0" style="6" hidden="1" customWidth="1"/>
    <col min="4606" max="4608" width="15.44140625" style="6" bestFit="1" customWidth="1"/>
    <col min="4609" max="4609" width="15.109375" style="6" bestFit="1" customWidth="1"/>
    <col min="4610" max="4611" width="15.44140625" style="6" bestFit="1" customWidth="1"/>
    <col min="4612" max="4615" width="12.33203125" style="6" customWidth="1"/>
    <col min="4616" max="4616" width="17.5546875" style="6" customWidth="1"/>
    <col min="4617" max="4617" width="16" style="6" customWidth="1"/>
    <col min="4618" max="4838" width="8.88671875" style="6"/>
    <col min="4839" max="4839" width="7.109375" style="6" customWidth="1"/>
    <col min="4840" max="4840" width="22" style="6" customWidth="1"/>
    <col min="4841" max="4861" width="0" style="6" hidden="1" customWidth="1"/>
    <col min="4862" max="4864" width="15.44140625" style="6" bestFit="1" customWidth="1"/>
    <col min="4865" max="4865" width="15.109375" style="6" bestFit="1" customWidth="1"/>
    <col min="4866" max="4867" width="15.44140625" style="6" bestFit="1" customWidth="1"/>
    <col min="4868" max="4871" width="12.33203125" style="6" customWidth="1"/>
    <col min="4872" max="4872" width="17.5546875" style="6" customWidth="1"/>
    <col min="4873" max="4873" width="16" style="6" customWidth="1"/>
    <col min="4874" max="5094" width="8.88671875" style="6"/>
    <col min="5095" max="5095" width="7.109375" style="6" customWidth="1"/>
    <col min="5096" max="5096" width="22" style="6" customWidth="1"/>
    <col min="5097" max="5117" width="0" style="6" hidden="1" customWidth="1"/>
    <col min="5118" max="5120" width="15.44140625" style="6" bestFit="1" customWidth="1"/>
    <col min="5121" max="5121" width="15.109375" style="6" bestFit="1" customWidth="1"/>
    <col min="5122" max="5123" width="15.44140625" style="6" bestFit="1" customWidth="1"/>
    <col min="5124" max="5127" width="12.33203125" style="6" customWidth="1"/>
    <col min="5128" max="5128" width="17.5546875" style="6" customWidth="1"/>
    <col min="5129" max="5129" width="16" style="6" customWidth="1"/>
    <col min="5130" max="5350" width="8.88671875" style="6"/>
    <col min="5351" max="5351" width="7.109375" style="6" customWidth="1"/>
    <col min="5352" max="5352" width="22" style="6" customWidth="1"/>
    <col min="5353" max="5373" width="0" style="6" hidden="1" customWidth="1"/>
    <col min="5374" max="5376" width="15.44140625" style="6" bestFit="1" customWidth="1"/>
    <col min="5377" max="5377" width="15.109375" style="6" bestFit="1" customWidth="1"/>
    <col min="5378" max="5379" width="15.44140625" style="6" bestFit="1" customWidth="1"/>
    <col min="5380" max="5383" width="12.33203125" style="6" customWidth="1"/>
    <col min="5384" max="5384" width="17.5546875" style="6" customWidth="1"/>
    <col min="5385" max="5385" width="16" style="6" customWidth="1"/>
    <col min="5386" max="5606" width="8.88671875" style="6"/>
    <col min="5607" max="5607" width="7.109375" style="6" customWidth="1"/>
    <col min="5608" max="5608" width="22" style="6" customWidth="1"/>
    <col min="5609" max="5629" width="0" style="6" hidden="1" customWidth="1"/>
    <col min="5630" max="5632" width="15.44140625" style="6" bestFit="1" customWidth="1"/>
    <col min="5633" max="5633" width="15.109375" style="6" bestFit="1" customWidth="1"/>
    <col min="5634" max="5635" width="15.44140625" style="6" bestFit="1" customWidth="1"/>
    <col min="5636" max="5639" width="12.33203125" style="6" customWidth="1"/>
    <col min="5640" max="5640" width="17.5546875" style="6" customWidth="1"/>
    <col min="5641" max="5641" width="16" style="6" customWidth="1"/>
    <col min="5642" max="5862" width="8.88671875" style="6"/>
    <col min="5863" max="5863" width="7.109375" style="6" customWidth="1"/>
    <col min="5864" max="5864" width="22" style="6" customWidth="1"/>
    <col min="5865" max="5885" width="0" style="6" hidden="1" customWidth="1"/>
    <col min="5886" max="5888" width="15.44140625" style="6" bestFit="1" customWidth="1"/>
    <col min="5889" max="5889" width="15.109375" style="6" bestFit="1" customWidth="1"/>
    <col min="5890" max="5891" width="15.44140625" style="6" bestFit="1" customWidth="1"/>
    <col min="5892" max="5895" width="12.33203125" style="6" customWidth="1"/>
    <col min="5896" max="5896" width="17.5546875" style="6" customWidth="1"/>
    <col min="5897" max="5897" width="16" style="6" customWidth="1"/>
    <col min="5898" max="6118" width="8.88671875" style="6"/>
    <col min="6119" max="6119" width="7.109375" style="6" customWidth="1"/>
    <col min="6120" max="6120" width="22" style="6" customWidth="1"/>
    <col min="6121" max="6141" width="0" style="6" hidden="1" customWidth="1"/>
    <col min="6142" max="6144" width="15.44140625" style="6" bestFit="1" customWidth="1"/>
    <col min="6145" max="6145" width="15.109375" style="6" bestFit="1" customWidth="1"/>
    <col min="6146" max="6147" width="15.44140625" style="6" bestFit="1" customWidth="1"/>
    <col min="6148" max="6151" width="12.33203125" style="6" customWidth="1"/>
    <col min="6152" max="6152" width="17.5546875" style="6" customWidth="1"/>
    <col min="6153" max="6153" width="16" style="6" customWidth="1"/>
    <col min="6154" max="6374" width="8.88671875" style="6"/>
    <col min="6375" max="6375" width="7.109375" style="6" customWidth="1"/>
    <col min="6376" max="6376" width="22" style="6" customWidth="1"/>
    <col min="6377" max="6397" width="0" style="6" hidden="1" customWidth="1"/>
    <col min="6398" max="6400" width="15.44140625" style="6" bestFit="1" customWidth="1"/>
    <col min="6401" max="6401" width="15.109375" style="6" bestFit="1" customWidth="1"/>
    <col min="6402" max="6403" width="15.44140625" style="6" bestFit="1" customWidth="1"/>
    <col min="6404" max="6407" width="12.33203125" style="6" customWidth="1"/>
    <col min="6408" max="6408" width="17.5546875" style="6" customWidth="1"/>
    <col min="6409" max="6409" width="16" style="6" customWidth="1"/>
    <col min="6410" max="6630" width="8.88671875" style="6"/>
    <col min="6631" max="6631" width="7.109375" style="6" customWidth="1"/>
    <col min="6632" max="6632" width="22" style="6" customWidth="1"/>
    <col min="6633" max="6653" width="0" style="6" hidden="1" customWidth="1"/>
    <col min="6654" max="6656" width="15.44140625" style="6" bestFit="1" customWidth="1"/>
    <col min="6657" max="6657" width="15.109375" style="6" bestFit="1" customWidth="1"/>
    <col min="6658" max="6659" width="15.44140625" style="6" bestFit="1" customWidth="1"/>
    <col min="6660" max="6663" width="12.33203125" style="6" customWidth="1"/>
    <col min="6664" max="6664" width="17.5546875" style="6" customWidth="1"/>
    <col min="6665" max="6665" width="16" style="6" customWidth="1"/>
    <col min="6666" max="6886" width="8.88671875" style="6"/>
    <col min="6887" max="6887" width="7.109375" style="6" customWidth="1"/>
    <col min="6888" max="6888" width="22" style="6" customWidth="1"/>
    <col min="6889" max="6909" width="0" style="6" hidden="1" customWidth="1"/>
    <col min="6910" max="6912" width="15.44140625" style="6" bestFit="1" customWidth="1"/>
    <col min="6913" max="6913" width="15.109375" style="6" bestFit="1" customWidth="1"/>
    <col min="6914" max="6915" width="15.44140625" style="6" bestFit="1" customWidth="1"/>
    <col min="6916" max="6919" width="12.33203125" style="6" customWidth="1"/>
    <col min="6920" max="6920" width="17.5546875" style="6" customWidth="1"/>
    <col min="6921" max="6921" width="16" style="6" customWidth="1"/>
    <col min="6922" max="7142" width="8.88671875" style="6"/>
    <col min="7143" max="7143" width="7.109375" style="6" customWidth="1"/>
    <col min="7144" max="7144" width="22" style="6" customWidth="1"/>
    <col min="7145" max="7165" width="0" style="6" hidden="1" customWidth="1"/>
    <col min="7166" max="7168" width="15.44140625" style="6" bestFit="1" customWidth="1"/>
    <col min="7169" max="7169" width="15.109375" style="6" bestFit="1" customWidth="1"/>
    <col min="7170" max="7171" width="15.44140625" style="6" bestFit="1" customWidth="1"/>
    <col min="7172" max="7175" width="12.33203125" style="6" customWidth="1"/>
    <col min="7176" max="7176" width="17.5546875" style="6" customWidth="1"/>
    <col min="7177" max="7177" width="16" style="6" customWidth="1"/>
    <col min="7178" max="7398" width="8.88671875" style="6"/>
    <col min="7399" max="7399" width="7.109375" style="6" customWidth="1"/>
    <col min="7400" max="7400" width="22" style="6" customWidth="1"/>
    <col min="7401" max="7421" width="0" style="6" hidden="1" customWidth="1"/>
    <col min="7422" max="7424" width="15.44140625" style="6" bestFit="1" customWidth="1"/>
    <col min="7425" max="7425" width="15.109375" style="6" bestFit="1" customWidth="1"/>
    <col min="7426" max="7427" width="15.44140625" style="6" bestFit="1" customWidth="1"/>
    <col min="7428" max="7431" width="12.33203125" style="6" customWidth="1"/>
    <col min="7432" max="7432" width="17.5546875" style="6" customWidth="1"/>
    <col min="7433" max="7433" width="16" style="6" customWidth="1"/>
    <col min="7434" max="7654" width="8.88671875" style="6"/>
    <col min="7655" max="7655" width="7.109375" style="6" customWidth="1"/>
    <col min="7656" max="7656" width="22" style="6" customWidth="1"/>
    <col min="7657" max="7677" width="0" style="6" hidden="1" customWidth="1"/>
    <col min="7678" max="7680" width="15.44140625" style="6" bestFit="1" customWidth="1"/>
    <col min="7681" max="7681" width="15.109375" style="6" bestFit="1" customWidth="1"/>
    <col min="7682" max="7683" width="15.44140625" style="6" bestFit="1" customWidth="1"/>
    <col min="7684" max="7687" width="12.33203125" style="6" customWidth="1"/>
    <col min="7688" max="7688" width="17.5546875" style="6" customWidth="1"/>
    <col min="7689" max="7689" width="16" style="6" customWidth="1"/>
    <col min="7690" max="7910" width="8.88671875" style="6"/>
    <col min="7911" max="7911" width="7.109375" style="6" customWidth="1"/>
    <col min="7912" max="7912" width="22" style="6" customWidth="1"/>
    <col min="7913" max="7933" width="0" style="6" hidden="1" customWidth="1"/>
    <col min="7934" max="7936" width="15.44140625" style="6" bestFit="1" customWidth="1"/>
    <col min="7937" max="7937" width="15.109375" style="6" bestFit="1" customWidth="1"/>
    <col min="7938" max="7939" width="15.44140625" style="6" bestFit="1" customWidth="1"/>
    <col min="7940" max="7943" width="12.33203125" style="6" customWidth="1"/>
    <col min="7944" max="7944" width="17.5546875" style="6" customWidth="1"/>
    <col min="7945" max="7945" width="16" style="6" customWidth="1"/>
    <col min="7946" max="8166" width="8.88671875" style="6"/>
    <col min="8167" max="8167" width="7.109375" style="6" customWidth="1"/>
    <col min="8168" max="8168" width="22" style="6" customWidth="1"/>
    <col min="8169" max="8189" width="0" style="6" hidden="1" customWidth="1"/>
    <col min="8190" max="8192" width="15.44140625" style="6" bestFit="1" customWidth="1"/>
    <col min="8193" max="8193" width="15.109375" style="6" bestFit="1" customWidth="1"/>
    <col min="8194" max="8195" width="15.44140625" style="6" bestFit="1" customWidth="1"/>
    <col min="8196" max="8199" width="12.33203125" style="6" customWidth="1"/>
    <col min="8200" max="8200" width="17.5546875" style="6" customWidth="1"/>
    <col min="8201" max="8201" width="16" style="6" customWidth="1"/>
    <col min="8202" max="8422" width="8.88671875" style="6"/>
    <col min="8423" max="8423" width="7.109375" style="6" customWidth="1"/>
    <col min="8424" max="8424" width="22" style="6" customWidth="1"/>
    <col min="8425" max="8445" width="0" style="6" hidden="1" customWidth="1"/>
    <col min="8446" max="8448" width="15.44140625" style="6" bestFit="1" customWidth="1"/>
    <col min="8449" max="8449" width="15.109375" style="6" bestFit="1" customWidth="1"/>
    <col min="8450" max="8451" width="15.44140625" style="6" bestFit="1" customWidth="1"/>
    <col min="8452" max="8455" width="12.33203125" style="6" customWidth="1"/>
    <col min="8456" max="8456" width="17.5546875" style="6" customWidth="1"/>
    <col min="8457" max="8457" width="16" style="6" customWidth="1"/>
    <col min="8458" max="8678" width="8.88671875" style="6"/>
    <col min="8679" max="8679" width="7.109375" style="6" customWidth="1"/>
    <col min="8680" max="8680" width="22" style="6" customWidth="1"/>
    <col min="8681" max="8701" width="0" style="6" hidden="1" customWidth="1"/>
    <col min="8702" max="8704" width="15.44140625" style="6" bestFit="1" customWidth="1"/>
    <col min="8705" max="8705" width="15.109375" style="6" bestFit="1" customWidth="1"/>
    <col min="8706" max="8707" width="15.44140625" style="6" bestFit="1" customWidth="1"/>
    <col min="8708" max="8711" width="12.33203125" style="6" customWidth="1"/>
    <col min="8712" max="8712" width="17.5546875" style="6" customWidth="1"/>
    <col min="8713" max="8713" width="16" style="6" customWidth="1"/>
    <col min="8714" max="8934" width="8.88671875" style="6"/>
    <col min="8935" max="8935" width="7.109375" style="6" customWidth="1"/>
    <col min="8936" max="8936" width="22" style="6" customWidth="1"/>
    <col min="8937" max="8957" width="0" style="6" hidden="1" customWidth="1"/>
    <col min="8958" max="8960" width="15.44140625" style="6" bestFit="1" customWidth="1"/>
    <col min="8961" max="8961" width="15.109375" style="6" bestFit="1" customWidth="1"/>
    <col min="8962" max="8963" width="15.44140625" style="6" bestFit="1" customWidth="1"/>
    <col min="8964" max="8967" width="12.33203125" style="6" customWidth="1"/>
    <col min="8968" max="8968" width="17.5546875" style="6" customWidth="1"/>
    <col min="8969" max="8969" width="16" style="6" customWidth="1"/>
    <col min="8970" max="9190" width="8.88671875" style="6"/>
    <col min="9191" max="9191" width="7.109375" style="6" customWidth="1"/>
    <col min="9192" max="9192" width="22" style="6" customWidth="1"/>
    <col min="9193" max="9213" width="0" style="6" hidden="1" customWidth="1"/>
    <col min="9214" max="9216" width="15.44140625" style="6" bestFit="1" customWidth="1"/>
    <col min="9217" max="9217" width="15.109375" style="6" bestFit="1" customWidth="1"/>
    <col min="9218" max="9219" width="15.44140625" style="6" bestFit="1" customWidth="1"/>
    <col min="9220" max="9223" width="12.33203125" style="6" customWidth="1"/>
    <col min="9224" max="9224" width="17.5546875" style="6" customWidth="1"/>
    <col min="9225" max="9225" width="16" style="6" customWidth="1"/>
    <col min="9226" max="9446" width="8.88671875" style="6"/>
    <col min="9447" max="9447" width="7.109375" style="6" customWidth="1"/>
    <col min="9448" max="9448" width="22" style="6" customWidth="1"/>
    <col min="9449" max="9469" width="0" style="6" hidden="1" customWidth="1"/>
    <col min="9470" max="9472" width="15.44140625" style="6" bestFit="1" customWidth="1"/>
    <col min="9473" max="9473" width="15.109375" style="6" bestFit="1" customWidth="1"/>
    <col min="9474" max="9475" width="15.44140625" style="6" bestFit="1" customWidth="1"/>
    <col min="9476" max="9479" width="12.33203125" style="6" customWidth="1"/>
    <col min="9480" max="9480" width="17.5546875" style="6" customWidth="1"/>
    <col min="9481" max="9481" width="16" style="6" customWidth="1"/>
    <col min="9482" max="9702" width="8.88671875" style="6"/>
    <col min="9703" max="9703" width="7.109375" style="6" customWidth="1"/>
    <col min="9704" max="9704" width="22" style="6" customWidth="1"/>
    <col min="9705" max="9725" width="0" style="6" hidden="1" customWidth="1"/>
    <col min="9726" max="9728" width="15.44140625" style="6" bestFit="1" customWidth="1"/>
    <col min="9729" max="9729" width="15.109375" style="6" bestFit="1" customWidth="1"/>
    <col min="9730" max="9731" width="15.44140625" style="6" bestFit="1" customWidth="1"/>
    <col min="9732" max="9735" width="12.33203125" style="6" customWidth="1"/>
    <col min="9736" max="9736" width="17.5546875" style="6" customWidth="1"/>
    <col min="9737" max="9737" width="16" style="6" customWidth="1"/>
    <col min="9738" max="9958" width="8.88671875" style="6"/>
    <col min="9959" max="9959" width="7.109375" style="6" customWidth="1"/>
    <col min="9960" max="9960" width="22" style="6" customWidth="1"/>
    <col min="9961" max="9981" width="0" style="6" hidden="1" customWidth="1"/>
    <col min="9982" max="9984" width="15.44140625" style="6" bestFit="1" customWidth="1"/>
    <col min="9985" max="9985" width="15.109375" style="6" bestFit="1" customWidth="1"/>
    <col min="9986" max="9987" width="15.44140625" style="6" bestFit="1" customWidth="1"/>
    <col min="9988" max="9991" width="12.33203125" style="6" customWidth="1"/>
    <col min="9992" max="9992" width="17.5546875" style="6" customWidth="1"/>
    <col min="9993" max="9993" width="16" style="6" customWidth="1"/>
    <col min="9994" max="10214" width="8.88671875" style="6"/>
    <col min="10215" max="10215" width="7.109375" style="6" customWidth="1"/>
    <col min="10216" max="10216" width="22" style="6" customWidth="1"/>
    <col min="10217" max="10237" width="0" style="6" hidden="1" customWidth="1"/>
    <col min="10238" max="10240" width="15.44140625" style="6" bestFit="1" customWidth="1"/>
    <col min="10241" max="10241" width="15.109375" style="6" bestFit="1" customWidth="1"/>
    <col min="10242" max="10243" width="15.44140625" style="6" bestFit="1" customWidth="1"/>
    <col min="10244" max="10247" width="12.33203125" style="6" customWidth="1"/>
    <col min="10248" max="10248" width="17.5546875" style="6" customWidth="1"/>
    <col min="10249" max="10249" width="16" style="6" customWidth="1"/>
    <col min="10250" max="10470" width="8.88671875" style="6"/>
    <col min="10471" max="10471" width="7.109375" style="6" customWidth="1"/>
    <col min="10472" max="10472" width="22" style="6" customWidth="1"/>
    <col min="10473" max="10493" width="0" style="6" hidden="1" customWidth="1"/>
    <col min="10494" max="10496" width="15.44140625" style="6" bestFit="1" customWidth="1"/>
    <col min="10497" max="10497" width="15.109375" style="6" bestFit="1" customWidth="1"/>
    <col min="10498" max="10499" width="15.44140625" style="6" bestFit="1" customWidth="1"/>
    <col min="10500" max="10503" width="12.33203125" style="6" customWidth="1"/>
    <col min="10504" max="10504" width="17.5546875" style="6" customWidth="1"/>
    <col min="10505" max="10505" width="16" style="6" customWidth="1"/>
    <col min="10506" max="10726" width="8.88671875" style="6"/>
    <col min="10727" max="10727" width="7.109375" style="6" customWidth="1"/>
    <col min="10728" max="10728" width="22" style="6" customWidth="1"/>
    <col min="10729" max="10749" width="0" style="6" hidden="1" customWidth="1"/>
    <col min="10750" max="10752" width="15.44140625" style="6" bestFit="1" customWidth="1"/>
    <col min="10753" max="10753" width="15.109375" style="6" bestFit="1" customWidth="1"/>
    <col min="10754" max="10755" width="15.44140625" style="6" bestFit="1" customWidth="1"/>
    <col min="10756" max="10759" width="12.33203125" style="6" customWidth="1"/>
    <col min="10760" max="10760" width="17.5546875" style="6" customWidth="1"/>
    <col min="10761" max="10761" width="16" style="6" customWidth="1"/>
    <col min="10762" max="10982" width="8.88671875" style="6"/>
    <col min="10983" max="10983" width="7.109375" style="6" customWidth="1"/>
    <col min="10984" max="10984" width="22" style="6" customWidth="1"/>
    <col min="10985" max="11005" width="0" style="6" hidden="1" customWidth="1"/>
    <col min="11006" max="11008" width="15.44140625" style="6" bestFit="1" customWidth="1"/>
    <col min="11009" max="11009" width="15.109375" style="6" bestFit="1" customWidth="1"/>
    <col min="11010" max="11011" width="15.44140625" style="6" bestFit="1" customWidth="1"/>
    <col min="11012" max="11015" width="12.33203125" style="6" customWidth="1"/>
    <col min="11016" max="11016" width="17.5546875" style="6" customWidth="1"/>
    <col min="11017" max="11017" width="16" style="6" customWidth="1"/>
    <col min="11018" max="11238" width="8.88671875" style="6"/>
    <col min="11239" max="11239" width="7.109375" style="6" customWidth="1"/>
    <col min="11240" max="11240" width="22" style="6" customWidth="1"/>
    <col min="11241" max="11261" width="0" style="6" hidden="1" customWidth="1"/>
    <col min="11262" max="11264" width="15.44140625" style="6" bestFit="1" customWidth="1"/>
    <col min="11265" max="11265" width="15.109375" style="6" bestFit="1" customWidth="1"/>
    <col min="11266" max="11267" width="15.44140625" style="6" bestFit="1" customWidth="1"/>
    <col min="11268" max="11271" width="12.33203125" style="6" customWidth="1"/>
    <col min="11272" max="11272" width="17.5546875" style="6" customWidth="1"/>
    <col min="11273" max="11273" width="16" style="6" customWidth="1"/>
    <col min="11274" max="11494" width="8.88671875" style="6"/>
    <col min="11495" max="11495" width="7.109375" style="6" customWidth="1"/>
    <col min="11496" max="11496" width="22" style="6" customWidth="1"/>
    <col min="11497" max="11517" width="0" style="6" hidden="1" customWidth="1"/>
    <col min="11518" max="11520" width="15.44140625" style="6" bestFit="1" customWidth="1"/>
    <col min="11521" max="11521" width="15.109375" style="6" bestFit="1" customWidth="1"/>
    <col min="11522" max="11523" width="15.44140625" style="6" bestFit="1" customWidth="1"/>
    <col min="11524" max="11527" width="12.33203125" style="6" customWidth="1"/>
    <col min="11528" max="11528" width="17.5546875" style="6" customWidth="1"/>
    <col min="11529" max="11529" width="16" style="6" customWidth="1"/>
    <col min="11530" max="11750" width="8.88671875" style="6"/>
    <col min="11751" max="11751" width="7.109375" style="6" customWidth="1"/>
    <col min="11752" max="11752" width="22" style="6" customWidth="1"/>
    <col min="11753" max="11773" width="0" style="6" hidden="1" customWidth="1"/>
    <col min="11774" max="11776" width="15.44140625" style="6" bestFit="1" customWidth="1"/>
    <col min="11777" max="11777" width="15.109375" style="6" bestFit="1" customWidth="1"/>
    <col min="11778" max="11779" width="15.44140625" style="6" bestFit="1" customWidth="1"/>
    <col min="11780" max="11783" width="12.33203125" style="6" customWidth="1"/>
    <col min="11784" max="11784" width="17.5546875" style="6" customWidth="1"/>
    <col min="11785" max="11785" width="16" style="6" customWidth="1"/>
    <col min="11786" max="12006" width="8.88671875" style="6"/>
    <col min="12007" max="12007" width="7.109375" style="6" customWidth="1"/>
    <col min="12008" max="12008" width="22" style="6" customWidth="1"/>
    <col min="12009" max="12029" width="0" style="6" hidden="1" customWidth="1"/>
    <col min="12030" max="12032" width="15.44140625" style="6" bestFit="1" customWidth="1"/>
    <col min="12033" max="12033" width="15.109375" style="6" bestFit="1" customWidth="1"/>
    <col min="12034" max="12035" width="15.44140625" style="6" bestFit="1" customWidth="1"/>
    <col min="12036" max="12039" width="12.33203125" style="6" customWidth="1"/>
    <col min="12040" max="12040" width="17.5546875" style="6" customWidth="1"/>
    <col min="12041" max="12041" width="16" style="6" customWidth="1"/>
    <col min="12042" max="12262" width="8.88671875" style="6"/>
    <col min="12263" max="12263" width="7.109375" style="6" customWidth="1"/>
    <col min="12264" max="12264" width="22" style="6" customWidth="1"/>
    <col min="12265" max="12285" width="0" style="6" hidden="1" customWidth="1"/>
    <col min="12286" max="12288" width="15.44140625" style="6" bestFit="1" customWidth="1"/>
    <col min="12289" max="12289" width="15.109375" style="6" bestFit="1" customWidth="1"/>
    <col min="12290" max="12291" width="15.44140625" style="6" bestFit="1" customWidth="1"/>
    <col min="12292" max="12295" width="12.33203125" style="6" customWidth="1"/>
    <col min="12296" max="12296" width="17.5546875" style="6" customWidth="1"/>
    <col min="12297" max="12297" width="16" style="6" customWidth="1"/>
    <col min="12298" max="12518" width="8.88671875" style="6"/>
    <col min="12519" max="12519" width="7.109375" style="6" customWidth="1"/>
    <col min="12520" max="12520" width="22" style="6" customWidth="1"/>
    <col min="12521" max="12541" width="0" style="6" hidden="1" customWidth="1"/>
    <col min="12542" max="12544" width="15.44140625" style="6" bestFit="1" customWidth="1"/>
    <col min="12545" max="12545" width="15.109375" style="6" bestFit="1" customWidth="1"/>
    <col min="12546" max="12547" width="15.44140625" style="6" bestFit="1" customWidth="1"/>
    <col min="12548" max="12551" width="12.33203125" style="6" customWidth="1"/>
    <col min="12552" max="12552" width="17.5546875" style="6" customWidth="1"/>
    <col min="12553" max="12553" width="16" style="6" customWidth="1"/>
    <col min="12554" max="12774" width="8.88671875" style="6"/>
    <col min="12775" max="12775" width="7.109375" style="6" customWidth="1"/>
    <col min="12776" max="12776" width="22" style="6" customWidth="1"/>
    <col min="12777" max="12797" width="0" style="6" hidden="1" customWidth="1"/>
    <col min="12798" max="12800" width="15.44140625" style="6" bestFit="1" customWidth="1"/>
    <col min="12801" max="12801" width="15.109375" style="6" bestFit="1" customWidth="1"/>
    <col min="12802" max="12803" width="15.44140625" style="6" bestFit="1" customWidth="1"/>
    <col min="12804" max="12807" width="12.33203125" style="6" customWidth="1"/>
    <col min="12808" max="12808" width="17.5546875" style="6" customWidth="1"/>
    <col min="12809" max="12809" width="16" style="6" customWidth="1"/>
    <col min="12810" max="13030" width="8.88671875" style="6"/>
    <col min="13031" max="13031" width="7.109375" style="6" customWidth="1"/>
    <col min="13032" max="13032" width="22" style="6" customWidth="1"/>
    <col min="13033" max="13053" width="0" style="6" hidden="1" customWidth="1"/>
    <col min="13054" max="13056" width="15.44140625" style="6" bestFit="1" customWidth="1"/>
    <col min="13057" max="13057" width="15.109375" style="6" bestFit="1" customWidth="1"/>
    <col min="13058" max="13059" width="15.44140625" style="6" bestFit="1" customWidth="1"/>
    <col min="13060" max="13063" width="12.33203125" style="6" customWidth="1"/>
    <col min="13064" max="13064" width="17.5546875" style="6" customWidth="1"/>
    <col min="13065" max="13065" width="16" style="6" customWidth="1"/>
    <col min="13066" max="13286" width="8.88671875" style="6"/>
    <col min="13287" max="13287" width="7.109375" style="6" customWidth="1"/>
    <col min="13288" max="13288" width="22" style="6" customWidth="1"/>
    <col min="13289" max="13309" width="0" style="6" hidden="1" customWidth="1"/>
    <col min="13310" max="13312" width="15.44140625" style="6" bestFit="1" customWidth="1"/>
    <col min="13313" max="13313" width="15.109375" style="6" bestFit="1" customWidth="1"/>
    <col min="13314" max="13315" width="15.44140625" style="6" bestFit="1" customWidth="1"/>
    <col min="13316" max="13319" width="12.33203125" style="6" customWidth="1"/>
    <col min="13320" max="13320" width="17.5546875" style="6" customWidth="1"/>
    <col min="13321" max="13321" width="16" style="6" customWidth="1"/>
    <col min="13322" max="13542" width="8.88671875" style="6"/>
    <col min="13543" max="13543" width="7.109375" style="6" customWidth="1"/>
    <col min="13544" max="13544" width="22" style="6" customWidth="1"/>
    <col min="13545" max="13565" width="0" style="6" hidden="1" customWidth="1"/>
    <col min="13566" max="13568" width="15.44140625" style="6" bestFit="1" customWidth="1"/>
    <col min="13569" max="13569" width="15.109375" style="6" bestFit="1" customWidth="1"/>
    <col min="13570" max="13571" width="15.44140625" style="6" bestFit="1" customWidth="1"/>
    <col min="13572" max="13575" width="12.33203125" style="6" customWidth="1"/>
    <col min="13576" max="13576" width="17.5546875" style="6" customWidth="1"/>
    <col min="13577" max="13577" width="16" style="6" customWidth="1"/>
    <col min="13578" max="13798" width="8.88671875" style="6"/>
    <col min="13799" max="13799" width="7.109375" style="6" customWidth="1"/>
    <col min="13800" max="13800" width="22" style="6" customWidth="1"/>
    <col min="13801" max="13821" width="0" style="6" hidden="1" customWidth="1"/>
    <col min="13822" max="13824" width="15.44140625" style="6" bestFit="1" customWidth="1"/>
    <col min="13825" max="13825" width="15.109375" style="6" bestFit="1" customWidth="1"/>
    <col min="13826" max="13827" width="15.44140625" style="6" bestFit="1" customWidth="1"/>
    <col min="13828" max="13831" width="12.33203125" style="6" customWidth="1"/>
    <col min="13832" max="13832" width="17.5546875" style="6" customWidth="1"/>
    <col min="13833" max="13833" width="16" style="6" customWidth="1"/>
    <col min="13834" max="14054" width="8.88671875" style="6"/>
    <col min="14055" max="14055" width="7.109375" style="6" customWidth="1"/>
    <col min="14056" max="14056" width="22" style="6" customWidth="1"/>
    <col min="14057" max="14077" width="0" style="6" hidden="1" customWidth="1"/>
    <col min="14078" max="14080" width="15.44140625" style="6" bestFit="1" customWidth="1"/>
    <col min="14081" max="14081" width="15.109375" style="6" bestFit="1" customWidth="1"/>
    <col min="14082" max="14083" width="15.44140625" style="6" bestFit="1" customWidth="1"/>
    <col min="14084" max="14087" width="12.33203125" style="6" customWidth="1"/>
    <col min="14088" max="14088" width="17.5546875" style="6" customWidth="1"/>
    <col min="14089" max="14089" width="16" style="6" customWidth="1"/>
    <col min="14090" max="14310" width="8.88671875" style="6"/>
    <col min="14311" max="14311" width="7.109375" style="6" customWidth="1"/>
    <col min="14312" max="14312" width="22" style="6" customWidth="1"/>
    <col min="14313" max="14333" width="0" style="6" hidden="1" customWidth="1"/>
    <col min="14334" max="14336" width="15.44140625" style="6" bestFit="1" customWidth="1"/>
    <col min="14337" max="14337" width="15.109375" style="6" bestFit="1" customWidth="1"/>
    <col min="14338" max="14339" width="15.44140625" style="6" bestFit="1" customWidth="1"/>
    <col min="14340" max="14343" width="12.33203125" style="6" customWidth="1"/>
    <col min="14344" max="14344" width="17.5546875" style="6" customWidth="1"/>
    <col min="14345" max="14345" width="16" style="6" customWidth="1"/>
    <col min="14346" max="14566" width="8.88671875" style="6"/>
    <col min="14567" max="14567" width="7.109375" style="6" customWidth="1"/>
    <col min="14568" max="14568" width="22" style="6" customWidth="1"/>
    <col min="14569" max="14589" width="0" style="6" hidden="1" customWidth="1"/>
    <col min="14590" max="14592" width="15.44140625" style="6" bestFit="1" customWidth="1"/>
    <col min="14593" max="14593" width="15.109375" style="6" bestFit="1" customWidth="1"/>
    <col min="14594" max="14595" width="15.44140625" style="6" bestFit="1" customWidth="1"/>
    <col min="14596" max="14599" width="12.33203125" style="6" customWidth="1"/>
    <col min="14600" max="14600" width="17.5546875" style="6" customWidth="1"/>
    <col min="14601" max="14601" width="16" style="6" customWidth="1"/>
    <col min="14602" max="14822" width="8.88671875" style="6"/>
    <col min="14823" max="14823" width="7.109375" style="6" customWidth="1"/>
    <col min="14824" max="14824" width="22" style="6" customWidth="1"/>
    <col min="14825" max="14845" width="0" style="6" hidden="1" customWidth="1"/>
    <col min="14846" max="14848" width="15.44140625" style="6" bestFit="1" customWidth="1"/>
    <col min="14849" max="14849" width="15.109375" style="6" bestFit="1" customWidth="1"/>
    <col min="14850" max="14851" width="15.44140625" style="6" bestFit="1" customWidth="1"/>
    <col min="14852" max="14855" width="12.33203125" style="6" customWidth="1"/>
    <col min="14856" max="14856" width="17.5546875" style="6" customWidth="1"/>
    <col min="14857" max="14857" width="16" style="6" customWidth="1"/>
    <col min="14858" max="15078" width="8.88671875" style="6"/>
    <col min="15079" max="15079" width="7.109375" style="6" customWidth="1"/>
    <col min="15080" max="15080" width="22" style="6" customWidth="1"/>
    <col min="15081" max="15101" width="0" style="6" hidden="1" customWidth="1"/>
    <col min="15102" max="15104" width="15.44140625" style="6" bestFit="1" customWidth="1"/>
    <col min="15105" max="15105" width="15.109375" style="6" bestFit="1" customWidth="1"/>
    <col min="15106" max="15107" width="15.44140625" style="6" bestFit="1" customWidth="1"/>
    <col min="15108" max="15111" width="12.33203125" style="6" customWidth="1"/>
    <col min="15112" max="15112" width="17.5546875" style="6" customWidth="1"/>
    <col min="15113" max="15113" width="16" style="6" customWidth="1"/>
    <col min="15114" max="15334" width="8.88671875" style="6"/>
    <col min="15335" max="15335" width="7.109375" style="6" customWidth="1"/>
    <col min="15336" max="15336" width="22" style="6" customWidth="1"/>
    <col min="15337" max="15357" width="0" style="6" hidden="1" customWidth="1"/>
    <col min="15358" max="15360" width="15.44140625" style="6" bestFit="1" customWidth="1"/>
    <col min="15361" max="15361" width="15.109375" style="6" bestFit="1" customWidth="1"/>
    <col min="15362" max="15363" width="15.44140625" style="6" bestFit="1" customWidth="1"/>
    <col min="15364" max="15367" width="12.33203125" style="6" customWidth="1"/>
    <col min="15368" max="15368" width="17.5546875" style="6" customWidth="1"/>
    <col min="15369" max="15369" width="16" style="6" customWidth="1"/>
    <col min="15370" max="15590" width="8.88671875" style="6"/>
    <col min="15591" max="15591" width="7.109375" style="6" customWidth="1"/>
    <col min="15592" max="15592" width="22" style="6" customWidth="1"/>
    <col min="15593" max="15613" width="0" style="6" hidden="1" customWidth="1"/>
    <col min="15614" max="15616" width="15.44140625" style="6" bestFit="1" customWidth="1"/>
    <col min="15617" max="15617" width="15.109375" style="6" bestFit="1" customWidth="1"/>
    <col min="15618" max="15619" width="15.44140625" style="6" bestFit="1" customWidth="1"/>
    <col min="15620" max="15623" width="12.33203125" style="6" customWidth="1"/>
    <col min="15624" max="15624" width="17.5546875" style="6" customWidth="1"/>
    <col min="15625" max="15625" width="16" style="6" customWidth="1"/>
    <col min="15626" max="15846" width="8.88671875" style="6"/>
    <col min="15847" max="15847" width="7.109375" style="6" customWidth="1"/>
    <col min="15848" max="15848" width="22" style="6" customWidth="1"/>
    <col min="15849" max="15869" width="0" style="6" hidden="1" customWidth="1"/>
    <col min="15870" max="15872" width="15.44140625" style="6" bestFit="1" customWidth="1"/>
    <col min="15873" max="15873" width="15.109375" style="6" bestFit="1" customWidth="1"/>
    <col min="15874" max="15875" width="15.44140625" style="6" bestFit="1" customWidth="1"/>
    <col min="15876" max="15879" width="12.33203125" style="6" customWidth="1"/>
    <col min="15880" max="15880" width="17.5546875" style="6" customWidth="1"/>
    <col min="15881" max="15881" width="16" style="6" customWidth="1"/>
    <col min="15882" max="16102" width="8.88671875" style="6"/>
    <col min="16103" max="16103" width="7.109375" style="6" customWidth="1"/>
    <col min="16104" max="16104" width="22" style="6" customWidth="1"/>
    <col min="16105" max="16125" width="0" style="6" hidden="1" customWidth="1"/>
    <col min="16126" max="16128" width="15.44140625" style="6" bestFit="1" customWidth="1"/>
    <col min="16129" max="16129" width="15.109375" style="6" bestFit="1" customWidth="1"/>
    <col min="16130" max="16131" width="15.44140625" style="6" bestFit="1" customWidth="1"/>
    <col min="16132" max="16135" width="12.33203125" style="6" customWidth="1"/>
    <col min="16136" max="16136" width="17.5546875" style="6" customWidth="1"/>
    <col min="16137" max="16137" width="16" style="6" customWidth="1"/>
    <col min="16138" max="16384" width="8.88671875" style="6"/>
  </cols>
  <sheetData>
    <row r="1" spans="1:10" ht="24.9" customHeight="1" x14ac:dyDescent="0.45">
      <c r="A1" s="1" t="s">
        <v>19</v>
      </c>
      <c r="B1" s="1"/>
      <c r="C1" s="2"/>
      <c r="D1" s="4"/>
      <c r="E1" s="4"/>
      <c r="F1" s="4"/>
      <c r="G1" s="5"/>
      <c r="H1" s="5"/>
    </row>
    <row r="2" spans="1:10" ht="24.9" customHeight="1" x14ac:dyDescent="0.45">
      <c r="A2" s="7"/>
      <c r="B2" s="7"/>
      <c r="C2" s="7"/>
      <c r="D2" s="9"/>
      <c r="E2" s="8"/>
      <c r="F2" s="8"/>
      <c r="G2" s="10"/>
      <c r="H2" s="10"/>
      <c r="I2" s="11"/>
      <c r="J2" s="11"/>
    </row>
    <row r="3" spans="1:10" ht="30" customHeight="1" x14ac:dyDescent="0.25">
      <c r="A3" s="12" t="s">
        <v>0</v>
      </c>
      <c r="B3" s="15" t="s">
        <v>18</v>
      </c>
      <c r="C3" s="13" t="s">
        <v>1</v>
      </c>
      <c r="D3" s="17">
        <v>2017</v>
      </c>
      <c r="E3" s="17">
        <v>2018</v>
      </c>
      <c r="F3" s="17">
        <v>2019</v>
      </c>
      <c r="G3" s="17">
        <v>2020</v>
      </c>
      <c r="H3" s="17">
        <v>2021</v>
      </c>
      <c r="I3" s="18">
        <v>2022</v>
      </c>
      <c r="J3" s="18" t="s">
        <v>2</v>
      </c>
    </row>
    <row r="4" spans="1:10" ht="24.9" customHeight="1" x14ac:dyDescent="0.4">
      <c r="A4" s="19"/>
      <c r="B4" s="89">
        <v>64</v>
      </c>
      <c r="C4" s="20" t="s">
        <v>3</v>
      </c>
      <c r="D4" s="21">
        <v>119123</v>
      </c>
      <c r="E4" s="21">
        <v>117504</v>
      </c>
      <c r="F4" s="21">
        <v>119485</v>
      </c>
      <c r="G4" s="21">
        <v>119974</v>
      </c>
      <c r="H4" s="22">
        <v>121290</v>
      </c>
      <c r="I4" s="23">
        <v>108613</v>
      </c>
      <c r="J4" s="23">
        <f>SUM(J5:J14)</f>
        <v>109700</v>
      </c>
    </row>
    <row r="5" spans="1:10" ht="24.9" customHeight="1" x14ac:dyDescent="0.4">
      <c r="A5" s="24">
        <v>1</v>
      </c>
      <c r="B5" s="88">
        <v>6401</v>
      </c>
      <c r="C5" s="25" t="s">
        <v>4</v>
      </c>
      <c r="D5" s="26">
        <v>21984</v>
      </c>
      <c r="E5" s="26">
        <v>21790</v>
      </c>
      <c r="F5" s="27">
        <v>23300</v>
      </c>
      <c r="G5" s="28">
        <v>21477</v>
      </c>
      <c r="H5" s="29">
        <v>23317</v>
      </c>
      <c r="I5" s="30">
        <v>17884</v>
      </c>
      <c r="J5" s="30">
        <f>I5+ROUND(I5*1%,0)</f>
        <v>18063</v>
      </c>
    </row>
    <row r="6" spans="1:10" ht="24.9" customHeight="1" x14ac:dyDescent="0.4">
      <c r="A6" s="24">
        <f>+A5+1</f>
        <v>2</v>
      </c>
      <c r="B6" s="88">
        <v>6402</v>
      </c>
      <c r="C6" s="25" t="s">
        <v>5</v>
      </c>
      <c r="D6" s="26">
        <v>9197</v>
      </c>
      <c r="E6" s="26">
        <v>7580</v>
      </c>
      <c r="F6" s="27">
        <v>7797</v>
      </c>
      <c r="G6" s="28">
        <v>7267</v>
      </c>
      <c r="H6" s="29">
        <v>7106</v>
      </c>
      <c r="I6" s="30">
        <v>6660</v>
      </c>
      <c r="J6" s="30">
        <f t="shared" ref="J6:J14" si="0">I6+ROUND(I6*1%,0)</f>
        <v>6727</v>
      </c>
    </row>
    <row r="7" spans="1:10" ht="24.9" customHeight="1" x14ac:dyDescent="0.4">
      <c r="A7" s="24">
        <f t="shared" ref="A7:A14" si="1">+A6+1</f>
        <v>3</v>
      </c>
      <c r="B7" s="88">
        <v>6403</v>
      </c>
      <c r="C7" s="25" t="s">
        <v>6</v>
      </c>
      <c r="D7" s="26">
        <v>29466</v>
      </c>
      <c r="E7" s="26">
        <v>28604</v>
      </c>
      <c r="F7" s="27">
        <v>27509</v>
      </c>
      <c r="G7" s="28">
        <v>30030</v>
      </c>
      <c r="H7" s="29">
        <v>30495</v>
      </c>
      <c r="I7" s="30">
        <v>27868</v>
      </c>
      <c r="J7" s="30">
        <f t="shared" si="0"/>
        <v>28147</v>
      </c>
    </row>
    <row r="8" spans="1:10" ht="24.9" customHeight="1" x14ac:dyDescent="0.4">
      <c r="A8" s="24">
        <f t="shared" si="1"/>
        <v>4</v>
      </c>
      <c r="B8" s="88">
        <v>6404</v>
      </c>
      <c r="C8" s="25" t="s">
        <v>7</v>
      </c>
      <c r="D8" s="26">
        <v>17785</v>
      </c>
      <c r="E8" s="26">
        <v>18357</v>
      </c>
      <c r="F8" s="27">
        <v>18883</v>
      </c>
      <c r="G8" s="28">
        <v>19775</v>
      </c>
      <c r="H8" s="29">
        <v>19486</v>
      </c>
      <c r="I8" s="30">
        <v>19286</v>
      </c>
      <c r="J8" s="30">
        <f t="shared" si="0"/>
        <v>19479</v>
      </c>
    </row>
    <row r="9" spans="1:10" ht="24.9" customHeight="1" x14ac:dyDescent="0.4">
      <c r="A9" s="24">
        <f t="shared" si="1"/>
        <v>5</v>
      </c>
      <c r="B9" s="88">
        <v>6405</v>
      </c>
      <c r="C9" s="25" t="s">
        <v>8</v>
      </c>
      <c r="D9" s="26">
        <v>14485</v>
      </c>
      <c r="E9" s="26">
        <v>14656</v>
      </c>
      <c r="F9" s="27">
        <v>15240</v>
      </c>
      <c r="G9" s="28">
        <v>15210</v>
      </c>
      <c r="H9" s="29">
        <v>14293</v>
      </c>
      <c r="I9" s="30">
        <v>12681</v>
      </c>
      <c r="J9" s="30">
        <f t="shared" si="0"/>
        <v>12808</v>
      </c>
    </row>
    <row r="10" spans="1:10" ht="24.9" customHeight="1" x14ac:dyDescent="0.4">
      <c r="A10" s="24">
        <f t="shared" si="1"/>
        <v>6</v>
      </c>
      <c r="B10" s="88">
        <v>6409</v>
      </c>
      <c r="C10" s="25" t="s">
        <v>9</v>
      </c>
      <c r="D10" s="32">
        <v>16888</v>
      </c>
      <c r="E10" s="32">
        <v>17062</v>
      </c>
      <c r="F10" s="27">
        <v>17191</v>
      </c>
      <c r="G10" s="28">
        <v>16454</v>
      </c>
      <c r="H10" s="29">
        <v>16626</v>
      </c>
      <c r="I10" s="30">
        <v>15303</v>
      </c>
      <c r="J10" s="30">
        <f t="shared" si="0"/>
        <v>15456</v>
      </c>
    </row>
    <row r="11" spans="1:10" ht="24.9" customHeight="1" x14ac:dyDescent="0.4">
      <c r="A11" s="24">
        <f t="shared" si="1"/>
        <v>7</v>
      </c>
      <c r="B11" s="88">
        <v>6411</v>
      </c>
      <c r="C11" s="25" t="s">
        <v>10</v>
      </c>
      <c r="D11" s="26">
        <v>510</v>
      </c>
      <c r="E11" s="26">
        <v>562</v>
      </c>
      <c r="F11" s="27">
        <v>544</v>
      </c>
      <c r="G11" s="28">
        <v>327</v>
      </c>
      <c r="H11" s="29">
        <v>409</v>
      </c>
      <c r="I11" s="30">
        <v>394</v>
      </c>
      <c r="J11" s="30">
        <f t="shared" si="0"/>
        <v>398</v>
      </c>
    </row>
    <row r="12" spans="1:10" ht="24.9" customHeight="1" x14ac:dyDescent="0.4">
      <c r="A12" s="24">
        <f t="shared" si="1"/>
        <v>8</v>
      </c>
      <c r="B12" s="88">
        <v>6471</v>
      </c>
      <c r="C12" s="25" t="s">
        <v>11</v>
      </c>
      <c r="D12" s="26">
        <v>1993</v>
      </c>
      <c r="E12" s="26">
        <v>1586</v>
      </c>
      <c r="F12" s="27">
        <v>1424</v>
      </c>
      <c r="G12" s="28">
        <v>1308</v>
      </c>
      <c r="H12" s="29">
        <v>1419</v>
      </c>
      <c r="I12" s="30">
        <v>1343</v>
      </c>
      <c r="J12" s="30">
        <f t="shared" si="0"/>
        <v>1356</v>
      </c>
    </row>
    <row r="13" spans="1:10" ht="24.9" customHeight="1" x14ac:dyDescent="0.4">
      <c r="A13" s="24">
        <f t="shared" si="1"/>
        <v>9</v>
      </c>
      <c r="B13" s="88">
        <v>6472</v>
      </c>
      <c r="C13" s="25" t="s">
        <v>12</v>
      </c>
      <c r="D13" s="26">
        <v>5683</v>
      </c>
      <c r="E13" s="26">
        <v>6013</v>
      </c>
      <c r="F13" s="27">
        <v>6256</v>
      </c>
      <c r="G13" s="28">
        <v>6599</v>
      </c>
      <c r="H13" s="29">
        <v>6659</v>
      </c>
      <c r="I13" s="30">
        <v>6722</v>
      </c>
      <c r="J13" s="30">
        <f t="shared" si="0"/>
        <v>6789</v>
      </c>
    </row>
    <row r="14" spans="1:10" ht="24.9" customHeight="1" x14ac:dyDescent="0.4">
      <c r="A14" s="24">
        <f t="shared" si="1"/>
        <v>10</v>
      </c>
      <c r="B14" s="88">
        <v>6474</v>
      </c>
      <c r="C14" s="25" t="s">
        <v>13</v>
      </c>
      <c r="D14" s="26">
        <v>1132</v>
      </c>
      <c r="E14" s="26">
        <v>1294</v>
      </c>
      <c r="F14" s="27">
        <v>1341</v>
      </c>
      <c r="G14" s="28">
        <v>1527</v>
      </c>
      <c r="H14" s="29">
        <v>1480</v>
      </c>
      <c r="I14" s="30">
        <v>472</v>
      </c>
      <c r="J14" s="30">
        <f t="shared" si="0"/>
        <v>477</v>
      </c>
    </row>
    <row r="15" spans="1:10" ht="24.9" customHeight="1" x14ac:dyDescent="0.4">
      <c r="A15" s="34"/>
      <c r="B15" s="34"/>
      <c r="C15" s="35"/>
      <c r="D15" s="36"/>
      <c r="E15" s="36"/>
      <c r="F15" s="36"/>
      <c r="G15" s="5"/>
      <c r="H15" s="33"/>
      <c r="I15" s="31"/>
      <c r="J15" s="31"/>
    </row>
    <row r="16" spans="1:10" ht="24.9" customHeight="1" x14ac:dyDescent="0.4">
      <c r="A16" s="1" t="s">
        <v>20</v>
      </c>
      <c r="B16" s="1"/>
      <c r="C16" s="1"/>
      <c r="D16" s="8"/>
      <c r="E16" s="8"/>
      <c r="F16" s="8"/>
      <c r="G16" s="5"/>
      <c r="H16" s="5"/>
    </row>
    <row r="17" spans="1:10" ht="24.9" customHeight="1" x14ac:dyDescent="0.45">
      <c r="A17" s="7"/>
      <c r="B17" s="7"/>
      <c r="C17" s="7"/>
      <c r="D17" s="8"/>
      <c r="E17" s="8"/>
      <c r="F17" s="8"/>
      <c r="G17" s="5"/>
      <c r="H17" s="5"/>
    </row>
    <row r="18" spans="1:10" ht="30" customHeight="1" x14ac:dyDescent="0.25">
      <c r="A18" s="12" t="s">
        <v>0</v>
      </c>
      <c r="B18" s="15" t="s">
        <v>18</v>
      </c>
      <c r="C18" s="14" t="s">
        <v>1</v>
      </c>
      <c r="D18" s="17">
        <v>2017</v>
      </c>
      <c r="E18" s="17">
        <v>2018</v>
      </c>
      <c r="F18" s="17">
        <v>2019</v>
      </c>
      <c r="G18" s="17">
        <v>2020</v>
      </c>
      <c r="H18" s="17">
        <v>2021</v>
      </c>
      <c r="I18" s="18">
        <v>2022</v>
      </c>
      <c r="J18" s="18">
        <v>2023</v>
      </c>
    </row>
    <row r="19" spans="1:10" ht="24.9" customHeight="1" x14ac:dyDescent="0.4">
      <c r="A19" s="37"/>
      <c r="B19" s="89">
        <v>64</v>
      </c>
      <c r="C19" s="20" t="s">
        <v>3</v>
      </c>
      <c r="D19" s="21">
        <v>107</v>
      </c>
      <c r="E19" s="21">
        <v>110</v>
      </c>
      <c r="F19" s="21">
        <v>91</v>
      </c>
      <c r="G19" s="21">
        <v>87</v>
      </c>
      <c r="H19" s="22">
        <v>76</v>
      </c>
      <c r="I19" s="23">
        <v>68.06</v>
      </c>
      <c r="J19" s="23">
        <f>SUM(J20:J29)</f>
        <v>69.06</v>
      </c>
    </row>
    <row r="20" spans="1:10" ht="24.9" customHeight="1" x14ac:dyDescent="0.4">
      <c r="A20" s="24">
        <v>1</v>
      </c>
      <c r="B20" s="88">
        <v>6401</v>
      </c>
      <c r="C20" s="25" t="s">
        <v>4</v>
      </c>
      <c r="D20" s="26">
        <v>0</v>
      </c>
      <c r="E20" s="26">
        <v>0</v>
      </c>
      <c r="F20" s="27">
        <v>0</v>
      </c>
      <c r="G20" s="27">
        <v>0</v>
      </c>
      <c r="H20" s="29">
        <v>0</v>
      </c>
      <c r="I20" s="30">
        <v>0</v>
      </c>
      <c r="J20" s="30">
        <f>I20+ROUND(I20*1%,0)</f>
        <v>0</v>
      </c>
    </row>
    <row r="21" spans="1:10" ht="24.9" customHeight="1" x14ac:dyDescent="0.4">
      <c r="A21" s="24">
        <f>+A20+1</f>
        <v>2</v>
      </c>
      <c r="B21" s="88">
        <v>6402</v>
      </c>
      <c r="C21" s="25" t="s">
        <v>5</v>
      </c>
      <c r="D21" s="26">
        <v>0</v>
      </c>
      <c r="E21" s="26">
        <v>0</v>
      </c>
      <c r="F21" s="27">
        <v>0</v>
      </c>
      <c r="G21" s="27">
        <v>0</v>
      </c>
      <c r="H21" s="29">
        <v>0</v>
      </c>
      <c r="I21" s="30">
        <v>0</v>
      </c>
      <c r="J21" s="30">
        <f t="shared" ref="J21:J29" si="2">I21+ROUND(I21*1%,0)</f>
        <v>0</v>
      </c>
    </row>
    <row r="22" spans="1:10" ht="24.9" customHeight="1" x14ac:dyDescent="0.4">
      <c r="A22" s="24">
        <f t="shared" ref="A22:A29" si="3">+A21+1</f>
        <v>3</v>
      </c>
      <c r="B22" s="88">
        <v>6403</v>
      </c>
      <c r="C22" s="25" t="s">
        <v>6</v>
      </c>
      <c r="D22" s="26">
        <v>0</v>
      </c>
      <c r="E22" s="26">
        <v>0</v>
      </c>
      <c r="F22" s="27">
        <v>0</v>
      </c>
      <c r="G22" s="27">
        <v>0</v>
      </c>
      <c r="H22" s="29">
        <v>0</v>
      </c>
      <c r="I22" s="30">
        <v>0</v>
      </c>
      <c r="J22" s="30">
        <f t="shared" si="2"/>
        <v>0</v>
      </c>
    </row>
    <row r="23" spans="1:10" ht="24.9" customHeight="1" x14ac:dyDescent="0.4">
      <c r="A23" s="24">
        <f t="shared" si="3"/>
        <v>4</v>
      </c>
      <c r="B23" s="88">
        <v>6404</v>
      </c>
      <c r="C23" s="25" t="s">
        <v>7</v>
      </c>
      <c r="D23" s="26">
        <v>71</v>
      </c>
      <c r="E23" s="26">
        <v>70</v>
      </c>
      <c r="F23" s="27">
        <v>59</v>
      </c>
      <c r="G23" s="27">
        <v>62</v>
      </c>
      <c r="H23" s="29">
        <v>58</v>
      </c>
      <c r="I23" s="30">
        <v>50</v>
      </c>
      <c r="J23" s="30">
        <f t="shared" si="2"/>
        <v>51</v>
      </c>
    </row>
    <row r="24" spans="1:10" ht="24.9" customHeight="1" x14ac:dyDescent="0.4">
      <c r="A24" s="24">
        <f t="shared" si="3"/>
        <v>5</v>
      </c>
      <c r="B24" s="88">
        <v>6405</v>
      </c>
      <c r="C24" s="25" t="s">
        <v>8</v>
      </c>
      <c r="D24" s="26">
        <v>0</v>
      </c>
      <c r="E24" s="26">
        <v>0</v>
      </c>
      <c r="F24" s="27">
        <v>0</v>
      </c>
      <c r="G24" s="27">
        <v>0</v>
      </c>
      <c r="H24" s="29">
        <v>0</v>
      </c>
      <c r="I24" s="30">
        <v>0</v>
      </c>
      <c r="J24" s="30">
        <f t="shared" si="2"/>
        <v>0</v>
      </c>
    </row>
    <row r="25" spans="1:10" ht="24.9" customHeight="1" x14ac:dyDescent="0.4">
      <c r="A25" s="24">
        <f t="shared" si="3"/>
        <v>6</v>
      </c>
      <c r="B25" s="88">
        <v>6409</v>
      </c>
      <c r="C25" s="25" t="s">
        <v>9</v>
      </c>
      <c r="D25" s="26">
        <v>17</v>
      </c>
      <c r="E25" s="26">
        <v>17</v>
      </c>
      <c r="F25" s="27">
        <v>10</v>
      </c>
      <c r="G25" s="27">
        <v>9</v>
      </c>
      <c r="H25" s="29">
        <v>2</v>
      </c>
      <c r="I25" s="30">
        <v>2.06</v>
      </c>
      <c r="J25" s="30">
        <f t="shared" si="2"/>
        <v>2.06</v>
      </c>
    </row>
    <row r="26" spans="1:10" ht="24.9" customHeight="1" x14ac:dyDescent="0.4">
      <c r="A26" s="24">
        <f t="shared" si="3"/>
        <v>7</v>
      </c>
      <c r="B26" s="88">
        <v>6411</v>
      </c>
      <c r="C26" s="38" t="s">
        <v>10</v>
      </c>
      <c r="D26" s="26">
        <v>0</v>
      </c>
      <c r="E26" s="26">
        <v>0</v>
      </c>
      <c r="F26" s="27">
        <v>0</v>
      </c>
      <c r="G26" s="27">
        <v>0</v>
      </c>
      <c r="H26" s="29">
        <v>0</v>
      </c>
      <c r="I26" s="30">
        <v>0</v>
      </c>
      <c r="J26" s="30">
        <f t="shared" si="2"/>
        <v>0</v>
      </c>
    </row>
    <row r="27" spans="1:10" ht="24.9" customHeight="1" x14ac:dyDescent="0.4">
      <c r="A27" s="24">
        <f t="shared" si="3"/>
        <v>8</v>
      </c>
      <c r="B27" s="88">
        <v>6471</v>
      </c>
      <c r="C27" s="25" t="s">
        <v>11</v>
      </c>
      <c r="D27" s="26">
        <v>0</v>
      </c>
      <c r="E27" s="26">
        <v>0</v>
      </c>
      <c r="F27" s="27">
        <v>0</v>
      </c>
      <c r="G27" s="27">
        <v>0</v>
      </c>
      <c r="H27" s="29">
        <v>0</v>
      </c>
      <c r="I27" s="30">
        <v>0</v>
      </c>
      <c r="J27" s="30">
        <f t="shared" si="2"/>
        <v>0</v>
      </c>
    </row>
    <row r="28" spans="1:10" ht="24.9" customHeight="1" x14ac:dyDescent="0.4">
      <c r="A28" s="24">
        <f t="shared" si="3"/>
        <v>9</v>
      </c>
      <c r="B28" s="88">
        <v>6472</v>
      </c>
      <c r="C28" s="25" t="s">
        <v>12</v>
      </c>
      <c r="D28" s="26">
        <v>6</v>
      </c>
      <c r="E28" s="26">
        <v>8</v>
      </c>
      <c r="F28" s="27">
        <v>9</v>
      </c>
      <c r="G28" s="27">
        <v>12</v>
      </c>
      <c r="H28" s="29">
        <v>16</v>
      </c>
      <c r="I28" s="30">
        <v>16</v>
      </c>
      <c r="J28" s="30">
        <f t="shared" si="2"/>
        <v>16</v>
      </c>
    </row>
    <row r="29" spans="1:10" ht="24.9" customHeight="1" x14ac:dyDescent="0.4">
      <c r="A29" s="24">
        <f t="shared" si="3"/>
        <v>10</v>
      </c>
      <c r="B29" s="88">
        <v>6474</v>
      </c>
      <c r="C29" s="25" t="s">
        <v>13</v>
      </c>
      <c r="D29" s="26">
        <v>13</v>
      </c>
      <c r="E29" s="26">
        <v>15</v>
      </c>
      <c r="F29" s="27">
        <v>13</v>
      </c>
      <c r="G29" s="27">
        <v>4</v>
      </c>
      <c r="H29" s="29">
        <v>0</v>
      </c>
      <c r="I29" s="30">
        <v>0</v>
      </c>
      <c r="J29" s="30">
        <f t="shared" si="2"/>
        <v>0</v>
      </c>
    </row>
    <row r="30" spans="1:10" ht="24.9" customHeight="1" x14ac:dyDescent="0.25">
      <c r="A30" s="5"/>
      <c r="B30" s="5"/>
      <c r="C30" s="5"/>
      <c r="D30" s="5"/>
      <c r="E30" s="5"/>
      <c r="F30" s="5"/>
      <c r="G30" s="5"/>
      <c r="H30" s="5"/>
    </row>
    <row r="31" spans="1:10" ht="24.9" customHeight="1" x14ac:dyDescent="0.4">
      <c r="A31" s="1" t="s">
        <v>21</v>
      </c>
      <c r="B31" s="1"/>
      <c r="C31" s="1"/>
      <c r="D31" s="1"/>
      <c r="E31" s="1"/>
      <c r="F31" s="1"/>
      <c r="G31" s="5"/>
      <c r="H31" s="5"/>
    </row>
    <row r="32" spans="1:10" ht="24.9" customHeight="1" x14ac:dyDescent="0.45">
      <c r="A32" s="7"/>
      <c r="B32" s="7"/>
      <c r="C32" s="7"/>
      <c r="D32" s="7"/>
      <c r="E32" s="7"/>
      <c r="F32" s="7"/>
      <c r="G32" s="5"/>
      <c r="H32" s="5"/>
    </row>
    <row r="33" spans="1:10" ht="30" customHeight="1" x14ac:dyDescent="0.25">
      <c r="A33" s="12" t="s">
        <v>0</v>
      </c>
      <c r="B33" s="15" t="s">
        <v>18</v>
      </c>
      <c r="C33" s="13" t="s">
        <v>1</v>
      </c>
      <c r="D33" s="17">
        <v>2017</v>
      </c>
      <c r="E33" s="17">
        <v>2018</v>
      </c>
      <c r="F33" s="17">
        <v>2019</v>
      </c>
      <c r="G33" s="17">
        <v>2020</v>
      </c>
      <c r="H33" s="17">
        <v>2021</v>
      </c>
      <c r="I33" s="18">
        <v>2022</v>
      </c>
      <c r="J33" s="18">
        <v>2023</v>
      </c>
    </row>
    <row r="34" spans="1:10" ht="24.9" customHeight="1" x14ac:dyDescent="0.4">
      <c r="A34" s="39"/>
      <c r="B34" s="87">
        <v>64</v>
      </c>
      <c r="C34" s="40" t="s">
        <v>3</v>
      </c>
      <c r="D34" s="21">
        <v>7055</v>
      </c>
      <c r="E34" s="21">
        <v>6157</v>
      </c>
      <c r="F34" s="21">
        <v>6194</v>
      </c>
      <c r="G34" s="21">
        <v>6552</v>
      </c>
      <c r="H34" s="22">
        <v>6539</v>
      </c>
      <c r="I34" s="23">
        <v>6490</v>
      </c>
      <c r="J34" s="23">
        <f>SUM(J35:J44)</f>
        <v>6556</v>
      </c>
    </row>
    <row r="35" spans="1:10" ht="24.9" customHeight="1" x14ac:dyDescent="0.4">
      <c r="A35" s="24">
        <v>1</v>
      </c>
      <c r="B35" s="88">
        <v>6401</v>
      </c>
      <c r="C35" s="25" t="s">
        <v>4</v>
      </c>
      <c r="D35" s="26">
        <v>834</v>
      </c>
      <c r="E35" s="26">
        <v>842</v>
      </c>
      <c r="F35" s="27">
        <v>844</v>
      </c>
      <c r="G35" s="27">
        <v>856</v>
      </c>
      <c r="H35" s="29">
        <v>949</v>
      </c>
      <c r="I35" s="30">
        <v>896</v>
      </c>
      <c r="J35" s="30">
        <f>I35+ROUND(I35*1%,0)</f>
        <v>905</v>
      </c>
    </row>
    <row r="36" spans="1:10" ht="24.9" customHeight="1" x14ac:dyDescent="0.4">
      <c r="A36" s="24">
        <f>+A35+1</f>
        <v>2</v>
      </c>
      <c r="B36" s="88">
        <v>6402</v>
      </c>
      <c r="C36" s="25" t="s">
        <v>5</v>
      </c>
      <c r="D36" s="26">
        <v>1048</v>
      </c>
      <c r="E36" s="26">
        <v>1003</v>
      </c>
      <c r="F36" s="27">
        <v>1020</v>
      </c>
      <c r="G36" s="27">
        <v>996</v>
      </c>
      <c r="H36" s="29">
        <v>939</v>
      </c>
      <c r="I36" s="30">
        <v>879</v>
      </c>
      <c r="J36" s="30">
        <f t="shared" ref="J36:J44" si="4">I36+ROUND(I36*1%,0)</f>
        <v>888</v>
      </c>
    </row>
    <row r="37" spans="1:10" ht="24.9" customHeight="1" x14ac:dyDescent="0.4">
      <c r="A37" s="24">
        <f t="shared" ref="A37:A44" si="5">+A36+1</f>
        <v>3</v>
      </c>
      <c r="B37" s="88">
        <v>6403</v>
      </c>
      <c r="C37" s="25" t="s">
        <v>6</v>
      </c>
      <c r="D37" s="26">
        <v>3421</v>
      </c>
      <c r="E37" s="26">
        <v>2441</v>
      </c>
      <c r="F37" s="27">
        <v>2394</v>
      </c>
      <c r="G37" s="27">
        <v>2728</v>
      </c>
      <c r="H37" s="29">
        <v>2738</v>
      </c>
      <c r="I37" s="30">
        <v>2755</v>
      </c>
      <c r="J37" s="30">
        <f t="shared" si="4"/>
        <v>2783</v>
      </c>
    </row>
    <row r="38" spans="1:10" ht="24.9" customHeight="1" x14ac:dyDescent="0.4">
      <c r="A38" s="24">
        <f t="shared" si="5"/>
        <v>4</v>
      </c>
      <c r="B38" s="88">
        <v>6404</v>
      </c>
      <c r="C38" s="25" t="s">
        <v>7</v>
      </c>
      <c r="D38" s="26">
        <v>414</v>
      </c>
      <c r="E38" s="26">
        <v>539</v>
      </c>
      <c r="F38" s="27">
        <v>550</v>
      </c>
      <c r="G38" s="27">
        <v>573</v>
      </c>
      <c r="H38" s="29">
        <v>541</v>
      </c>
      <c r="I38" s="30">
        <v>479</v>
      </c>
      <c r="J38" s="30">
        <f t="shared" si="4"/>
        <v>484</v>
      </c>
    </row>
    <row r="39" spans="1:10" ht="24.9" customHeight="1" x14ac:dyDescent="0.4">
      <c r="A39" s="24">
        <f t="shared" si="5"/>
        <v>5</v>
      </c>
      <c r="B39" s="88">
        <v>6405</v>
      </c>
      <c r="C39" s="25" t="s">
        <v>8</v>
      </c>
      <c r="D39" s="26">
        <v>572</v>
      </c>
      <c r="E39" s="26">
        <v>618</v>
      </c>
      <c r="F39" s="27">
        <v>713</v>
      </c>
      <c r="G39" s="27">
        <v>772</v>
      </c>
      <c r="H39" s="29">
        <v>768</v>
      </c>
      <c r="I39" s="30">
        <v>854</v>
      </c>
      <c r="J39" s="30">
        <f t="shared" si="4"/>
        <v>863</v>
      </c>
    </row>
    <row r="40" spans="1:10" ht="24.9" customHeight="1" x14ac:dyDescent="0.4">
      <c r="A40" s="24">
        <f t="shared" si="5"/>
        <v>6</v>
      </c>
      <c r="B40" s="88">
        <v>6409</v>
      </c>
      <c r="C40" s="25" t="s">
        <v>9</v>
      </c>
      <c r="D40" s="26">
        <v>623</v>
      </c>
      <c r="E40" s="26">
        <v>594</v>
      </c>
      <c r="F40" s="27">
        <v>549</v>
      </c>
      <c r="G40" s="27">
        <v>488</v>
      </c>
      <c r="H40" s="29">
        <v>442</v>
      </c>
      <c r="I40" s="30">
        <v>402</v>
      </c>
      <c r="J40" s="30">
        <f t="shared" si="4"/>
        <v>406</v>
      </c>
    </row>
    <row r="41" spans="1:10" ht="24.9" customHeight="1" x14ac:dyDescent="0.4">
      <c r="A41" s="24">
        <f t="shared" si="5"/>
        <v>7</v>
      </c>
      <c r="B41" s="88">
        <v>6411</v>
      </c>
      <c r="C41" s="25" t="s">
        <v>10</v>
      </c>
      <c r="D41" s="26">
        <v>0</v>
      </c>
      <c r="E41" s="26"/>
      <c r="F41" s="27">
        <v>0</v>
      </c>
      <c r="G41" s="27">
        <v>0</v>
      </c>
      <c r="H41" s="29">
        <v>0</v>
      </c>
      <c r="I41" s="30">
        <v>0</v>
      </c>
      <c r="J41" s="30">
        <f t="shared" si="4"/>
        <v>0</v>
      </c>
    </row>
    <row r="42" spans="1:10" ht="24.9" customHeight="1" x14ac:dyDescent="0.4">
      <c r="A42" s="24">
        <f t="shared" si="5"/>
        <v>8</v>
      </c>
      <c r="B42" s="88">
        <v>6471</v>
      </c>
      <c r="C42" s="25" t="s">
        <v>11</v>
      </c>
      <c r="D42" s="26">
        <v>49</v>
      </c>
      <c r="E42" s="26">
        <v>37</v>
      </c>
      <c r="F42" s="27">
        <v>37</v>
      </c>
      <c r="G42" s="27">
        <v>37</v>
      </c>
      <c r="H42" s="29">
        <v>46</v>
      </c>
      <c r="I42" s="30">
        <v>70</v>
      </c>
      <c r="J42" s="30">
        <f t="shared" si="4"/>
        <v>71</v>
      </c>
    </row>
    <row r="43" spans="1:10" ht="24.9" customHeight="1" x14ac:dyDescent="0.4">
      <c r="A43" s="24">
        <f t="shared" si="5"/>
        <v>9</v>
      </c>
      <c r="B43" s="88">
        <v>6472</v>
      </c>
      <c r="C43" s="25" t="s">
        <v>12</v>
      </c>
      <c r="D43" s="26">
        <v>84</v>
      </c>
      <c r="E43" s="26">
        <v>83</v>
      </c>
      <c r="F43" s="27">
        <v>87</v>
      </c>
      <c r="G43" s="27">
        <v>87</v>
      </c>
      <c r="H43" s="29">
        <v>94</v>
      </c>
      <c r="I43" s="30">
        <v>116</v>
      </c>
      <c r="J43" s="30">
        <f t="shared" si="4"/>
        <v>117</v>
      </c>
    </row>
    <row r="44" spans="1:10" ht="24.9" customHeight="1" x14ac:dyDescent="0.4">
      <c r="A44" s="24">
        <f t="shared" si="5"/>
        <v>10</v>
      </c>
      <c r="B44" s="88">
        <v>6474</v>
      </c>
      <c r="C44" s="25" t="s">
        <v>13</v>
      </c>
      <c r="D44" s="26">
        <v>10</v>
      </c>
      <c r="E44" s="26">
        <v>0</v>
      </c>
      <c r="F44" s="27">
        <v>0</v>
      </c>
      <c r="G44" s="27">
        <v>15</v>
      </c>
      <c r="H44" s="29">
        <v>22</v>
      </c>
      <c r="I44" s="30">
        <v>39</v>
      </c>
      <c r="J44" s="30">
        <f t="shared" si="4"/>
        <v>39</v>
      </c>
    </row>
    <row r="45" spans="1:10" ht="24.9" customHeight="1" x14ac:dyDescent="0.35">
      <c r="A45" s="8"/>
      <c r="B45" s="8"/>
      <c r="C45" s="8"/>
      <c r="D45" s="8"/>
      <c r="E45" s="8"/>
      <c r="F45" s="8"/>
      <c r="G45" s="5"/>
      <c r="H45" s="5"/>
    </row>
    <row r="46" spans="1:10" ht="24.9" customHeight="1" x14ac:dyDescent="0.45">
      <c r="A46" s="1" t="s">
        <v>22</v>
      </c>
      <c r="B46" s="1"/>
      <c r="C46" s="3"/>
      <c r="D46" s="3"/>
      <c r="E46" s="3"/>
      <c r="F46" s="3"/>
      <c r="G46" s="5"/>
      <c r="H46" s="5"/>
    </row>
    <row r="47" spans="1:10" ht="24.9" customHeight="1" x14ac:dyDescent="0.45">
      <c r="A47" s="7"/>
      <c r="B47" s="7"/>
      <c r="C47" s="7"/>
      <c r="D47" s="8"/>
      <c r="E47" s="8"/>
      <c r="F47" s="8"/>
      <c r="G47" s="5"/>
      <c r="H47" s="5"/>
    </row>
    <row r="48" spans="1:10" ht="30" customHeight="1" x14ac:dyDescent="0.25">
      <c r="A48" s="12" t="s">
        <v>0</v>
      </c>
      <c r="B48" s="15" t="s">
        <v>18</v>
      </c>
      <c r="C48" s="13" t="s">
        <v>1</v>
      </c>
      <c r="D48" s="17">
        <v>2017</v>
      </c>
      <c r="E48" s="17">
        <v>2018</v>
      </c>
      <c r="F48" s="17">
        <v>2019</v>
      </c>
      <c r="G48" s="17">
        <v>2020</v>
      </c>
      <c r="H48" s="17">
        <v>2021</v>
      </c>
      <c r="I48" s="18">
        <v>2022</v>
      </c>
      <c r="J48" s="18">
        <v>2023</v>
      </c>
    </row>
    <row r="49" spans="1:10" ht="24.9" customHeight="1" x14ac:dyDescent="0.4">
      <c r="A49" s="39"/>
      <c r="B49" s="87">
        <v>64</v>
      </c>
      <c r="C49" s="20" t="s">
        <v>3</v>
      </c>
      <c r="D49" s="21">
        <v>61526</v>
      </c>
      <c r="E49" s="21">
        <v>66378</v>
      </c>
      <c r="F49" s="21">
        <v>67892</v>
      </c>
      <c r="G49" s="21">
        <v>69929</v>
      </c>
      <c r="H49" s="22">
        <v>68997</v>
      </c>
      <c r="I49" s="23">
        <v>58552</v>
      </c>
      <c r="J49" s="23">
        <f>SUM(J50:J59)</f>
        <v>59138</v>
      </c>
    </row>
    <row r="50" spans="1:10" ht="24.9" customHeight="1" x14ac:dyDescent="0.4">
      <c r="A50" s="24">
        <v>1</v>
      </c>
      <c r="B50" s="88">
        <v>6401</v>
      </c>
      <c r="C50" s="25" t="s">
        <v>4</v>
      </c>
      <c r="D50" s="26">
        <v>9044</v>
      </c>
      <c r="E50" s="26">
        <v>10481</v>
      </c>
      <c r="F50" s="27">
        <v>11963</v>
      </c>
      <c r="G50" s="27">
        <v>12322</v>
      </c>
      <c r="H50" s="29">
        <v>13787</v>
      </c>
      <c r="I50" s="30">
        <v>9942</v>
      </c>
      <c r="J50" s="30">
        <f t="shared" ref="J50:J59" si="6">I50+ROUND(I50*1%,0)</f>
        <v>10041</v>
      </c>
    </row>
    <row r="51" spans="1:10" ht="24.9" customHeight="1" x14ac:dyDescent="0.4">
      <c r="A51" s="24">
        <f>+A50+1</f>
        <v>2</v>
      </c>
      <c r="B51" s="88">
        <v>6402</v>
      </c>
      <c r="C51" s="25" t="s">
        <v>5</v>
      </c>
      <c r="D51" s="26">
        <v>6215</v>
      </c>
      <c r="E51" s="26">
        <v>7787</v>
      </c>
      <c r="F51" s="27">
        <v>5159</v>
      </c>
      <c r="G51" s="27">
        <v>5314</v>
      </c>
      <c r="H51" s="29">
        <v>4552</v>
      </c>
      <c r="I51" s="30">
        <v>4281</v>
      </c>
      <c r="J51" s="30">
        <f t="shared" si="6"/>
        <v>4324</v>
      </c>
    </row>
    <row r="52" spans="1:10" ht="24.9" customHeight="1" x14ac:dyDescent="0.4">
      <c r="A52" s="24">
        <f t="shared" ref="A52:A59" si="7">+A51+1</f>
        <v>3</v>
      </c>
      <c r="B52" s="88">
        <v>6403</v>
      </c>
      <c r="C52" s="25" t="s">
        <v>14</v>
      </c>
      <c r="D52" s="26">
        <v>8585</v>
      </c>
      <c r="E52" s="26">
        <v>10468</v>
      </c>
      <c r="F52" s="27">
        <v>11008</v>
      </c>
      <c r="G52" s="27">
        <v>11338</v>
      </c>
      <c r="H52" s="29">
        <v>12439</v>
      </c>
      <c r="I52" s="30">
        <v>10807</v>
      </c>
      <c r="J52" s="30">
        <f t="shared" si="6"/>
        <v>10915</v>
      </c>
    </row>
    <row r="53" spans="1:10" ht="24.9" customHeight="1" x14ac:dyDescent="0.4">
      <c r="A53" s="24">
        <f t="shared" si="7"/>
        <v>4</v>
      </c>
      <c r="B53" s="88">
        <v>6404</v>
      </c>
      <c r="C53" s="25" t="s">
        <v>7</v>
      </c>
      <c r="D53" s="26">
        <v>9761</v>
      </c>
      <c r="E53" s="26">
        <v>8826</v>
      </c>
      <c r="F53" s="27">
        <v>9090</v>
      </c>
      <c r="G53" s="27">
        <v>9363</v>
      </c>
      <c r="H53" s="29">
        <v>8625</v>
      </c>
      <c r="I53" s="30">
        <v>8096</v>
      </c>
      <c r="J53" s="30">
        <f t="shared" si="6"/>
        <v>8177</v>
      </c>
    </row>
    <row r="54" spans="1:10" ht="24.9" customHeight="1" x14ac:dyDescent="0.4">
      <c r="A54" s="24">
        <f t="shared" si="7"/>
        <v>5</v>
      </c>
      <c r="B54" s="88">
        <v>6405</v>
      </c>
      <c r="C54" s="25" t="s">
        <v>8</v>
      </c>
      <c r="D54" s="26">
        <v>12402</v>
      </c>
      <c r="E54" s="26">
        <v>13493</v>
      </c>
      <c r="F54" s="27">
        <v>15713</v>
      </c>
      <c r="G54" s="27">
        <v>16184</v>
      </c>
      <c r="H54" s="29">
        <v>14304</v>
      </c>
      <c r="I54" s="30">
        <v>12091</v>
      </c>
      <c r="J54" s="30">
        <f t="shared" si="6"/>
        <v>12212</v>
      </c>
    </row>
    <row r="55" spans="1:10" ht="24.9" customHeight="1" x14ac:dyDescent="0.4">
      <c r="A55" s="24">
        <f t="shared" si="7"/>
        <v>6</v>
      </c>
      <c r="B55" s="88">
        <v>6409</v>
      </c>
      <c r="C55" s="25" t="s">
        <v>9</v>
      </c>
      <c r="D55" s="26">
        <v>4749</v>
      </c>
      <c r="E55" s="26">
        <v>4645</v>
      </c>
      <c r="F55" s="27">
        <v>4864</v>
      </c>
      <c r="G55" s="27">
        <v>5010</v>
      </c>
      <c r="H55" s="29">
        <v>5028</v>
      </c>
      <c r="I55" s="30">
        <v>4945</v>
      </c>
      <c r="J55" s="30">
        <f t="shared" si="6"/>
        <v>4994</v>
      </c>
    </row>
    <row r="56" spans="1:10" ht="24.9" customHeight="1" x14ac:dyDescent="0.4">
      <c r="A56" s="24">
        <f t="shared" si="7"/>
        <v>7</v>
      </c>
      <c r="B56" s="88">
        <v>6411</v>
      </c>
      <c r="C56" s="25" t="s">
        <v>10</v>
      </c>
      <c r="D56" s="26">
        <v>266</v>
      </c>
      <c r="E56" s="26">
        <v>263</v>
      </c>
      <c r="F56" s="27">
        <v>172</v>
      </c>
      <c r="G56" s="27">
        <v>177</v>
      </c>
      <c r="H56" s="29">
        <v>93</v>
      </c>
      <c r="I56" s="30">
        <v>75</v>
      </c>
      <c r="J56" s="30">
        <f t="shared" si="6"/>
        <v>76</v>
      </c>
    </row>
    <row r="57" spans="1:10" ht="24.9" customHeight="1" x14ac:dyDescent="0.4">
      <c r="A57" s="24">
        <f t="shared" si="7"/>
        <v>8</v>
      </c>
      <c r="B57" s="88">
        <v>6471</v>
      </c>
      <c r="C57" s="25" t="s">
        <v>11</v>
      </c>
      <c r="D57" s="26">
        <v>1226</v>
      </c>
      <c r="E57" s="26">
        <v>1290</v>
      </c>
      <c r="F57" s="27">
        <v>1424</v>
      </c>
      <c r="G57" s="27">
        <v>1467</v>
      </c>
      <c r="H57" s="29">
        <v>911</v>
      </c>
      <c r="I57" s="30">
        <v>907</v>
      </c>
      <c r="J57" s="30">
        <f t="shared" si="6"/>
        <v>916</v>
      </c>
    </row>
    <row r="58" spans="1:10" ht="24.9" customHeight="1" x14ac:dyDescent="0.4">
      <c r="A58" s="24">
        <f t="shared" si="7"/>
        <v>9</v>
      </c>
      <c r="B58" s="88">
        <v>6472</v>
      </c>
      <c r="C58" s="25" t="s">
        <v>12</v>
      </c>
      <c r="D58" s="26">
        <v>8283</v>
      </c>
      <c r="E58" s="26">
        <v>7939</v>
      </c>
      <c r="F58" s="27">
        <v>6662</v>
      </c>
      <c r="G58" s="27">
        <v>6862</v>
      </c>
      <c r="H58" s="29">
        <v>7066</v>
      </c>
      <c r="I58" s="30">
        <v>6850</v>
      </c>
      <c r="J58" s="30">
        <f t="shared" si="6"/>
        <v>6919</v>
      </c>
    </row>
    <row r="59" spans="1:10" ht="24.9" customHeight="1" x14ac:dyDescent="0.4">
      <c r="A59" s="24">
        <f t="shared" si="7"/>
        <v>10</v>
      </c>
      <c r="B59" s="88">
        <v>6474</v>
      </c>
      <c r="C59" s="25" t="s">
        <v>13</v>
      </c>
      <c r="D59" s="26">
        <v>995</v>
      </c>
      <c r="E59" s="26">
        <v>1186</v>
      </c>
      <c r="F59" s="27">
        <v>1837</v>
      </c>
      <c r="G59" s="27">
        <v>1892</v>
      </c>
      <c r="H59" s="29">
        <v>2192</v>
      </c>
      <c r="I59" s="30">
        <v>558</v>
      </c>
      <c r="J59" s="30">
        <f t="shared" si="6"/>
        <v>564</v>
      </c>
    </row>
    <row r="60" spans="1:10" ht="24.9" customHeight="1" x14ac:dyDescent="0.25">
      <c r="A60" s="5"/>
      <c r="B60" s="5"/>
      <c r="C60" s="5"/>
      <c r="D60" s="5"/>
      <c r="E60" s="5"/>
      <c r="F60" s="5"/>
      <c r="G60" s="5"/>
      <c r="H60" s="5"/>
    </row>
    <row r="61" spans="1:10" ht="24.9" customHeight="1" x14ac:dyDescent="0.45">
      <c r="A61" s="42" t="s">
        <v>23</v>
      </c>
      <c r="B61" s="42"/>
      <c r="C61" s="7"/>
      <c r="D61" s="1"/>
      <c r="E61" s="1"/>
      <c r="F61" s="1"/>
      <c r="G61" s="5"/>
      <c r="H61" s="5"/>
    </row>
    <row r="62" spans="1:10" ht="24.9" customHeight="1" x14ac:dyDescent="0.45">
      <c r="A62" s="7"/>
      <c r="B62" s="7"/>
      <c r="C62" s="7"/>
      <c r="D62" s="7"/>
      <c r="E62" s="7"/>
      <c r="F62" s="7"/>
      <c r="G62" s="5"/>
      <c r="H62" s="5"/>
    </row>
    <row r="63" spans="1:10" ht="30" customHeight="1" x14ac:dyDescent="0.25">
      <c r="A63" s="12" t="s">
        <v>0</v>
      </c>
      <c r="B63" s="15" t="s">
        <v>18</v>
      </c>
      <c r="C63" s="14" t="s">
        <v>1</v>
      </c>
      <c r="D63" s="17">
        <v>2017</v>
      </c>
      <c r="E63" s="17">
        <v>2018</v>
      </c>
      <c r="F63" s="17">
        <v>2019</v>
      </c>
      <c r="G63" s="17">
        <v>2020</v>
      </c>
      <c r="H63" s="17">
        <v>2021</v>
      </c>
      <c r="I63" s="18">
        <v>2022</v>
      </c>
      <c r="J63" s="18">
        <v>2023</v>
      </c>
    </row>
    <row r="64" spans="1:10" ht="24.9" customHeight="1" x14ac:dyDescent="0.4">
      <c r="A64" s="43"/>
      <c r="B64" s="87">
        <v>64</v>
      </c>
      <c r="C64" s="44" t="s">
        <v>3</v>
      </c>
      <c r="D64" s="21">
        <v>281</v>
      </c>
      <c r="E64" s="21">
        <v>439</v>
      </c>
      <c r="F64" s="21">
        <v>590</v>
      </c>
      <c r="G64" s="21">
        <v>635</v>
      </c>
      <c r="H64" s="22">
        <v>694</v>
      </c>
      <c r="I64" s="23">
        <v>642</v>
      </c>
      <c r="J64" s="23">
        <f>SUM(J65:J74)</f>
        <v>649</v>
      </c>
    </row>
    <row r="65" spans="1:10" ht="24.9" customHeight="1" x14ac:dyDescent="0.4">
      <c r="A65" s="24">
        <v>1</v>
      </c>
      <c r="B65" s="88">
        <v>6401</v>
      </c>
      <c r="C65" s="25" t="s">
        <v>4</v>
      </c>
      <c r="D65" s="26">
        <v>109</v>
      </c>
      <c r="E65" s="26">
        <v>109</v>
      </c>
      <c r="F65" s="27">
        <v>134</v>
      </c>
      <c r="G65" s="27">
        <v>90</v>
      </c>
      <c r="H65" s="29">
        <v>190</v>
      </c>
      <c r="I65" s="30">
        <v>153</v>
      </c>
      <c r="J65" s="30">
        <f t="shared" ref="J65:J74" si="8">I65+ROUND(I65*1%,0)</f>
        <v>155</v>
      </c>
    </row>
    <row r="66" spans="1:10" ht="24.9" customHeight="1" x14ac:dyDescent="0.4">
      <c r="A66" s="24">
        <f>A65+1</f>
        <v>2</v>
      </c>
      <c r="B66" s="88">
        <v>6402</v>
      </c>
      <c r="C66" s="25" t="s">
        <v>5</v>
      </c>
      <c r="D66" s="26">
        <v>0</v>
      </c>
      <c r="E66" s="26">
        <v>0</v>
      </c>
      <c r="F66" s="27">
        <v>15</v>
      </c>
      <c r="G66" s="27">
        <v>13</v>
      </c>
      <c r="H66" s="29">
        <v>4</v>
      </c>
      <c r="I66" s="30">
        <v>0</v>
      </c>
      <c r="J66" s="30">
        <f t="shared" si="8"/>
        <v>0</v>
      </c>
    </row>
    <row r="67" spans="1:10" ht="24.9" customHeight="1" x14ac:dyDescent="0.4">
      <c r="A67" s="24">
        <f t="shared" ref="A67:A74" si="9">A66+1</f>
        <v>3</v>
      </c>
      <c r="B67" s="88">
        <v>6403</v>
      </c>
      <c r="C67" s="25" t="s">
        <v>14</v>
      </c>
      <c r="D67" s="26">
        <v>0</v>
      </c>
      <c r="E67" s="26">
        <v>0</v>
      </c>
      <c r="F67" s="27">
        <v>0</v>
      </c>
      <c r="G67" s="27">
        <v>0</v>
      </c>
      <c r="H67" s="29">
        <v>0</v>
      </c>
      <c r="I67" s="30">
        <v>0</v>
      </c>
      <c r="J67" s="30">
        <f t="shared" si="8"/>
        <v>0</v>
      </c>
    </row>
    <row r="68" spans="1:10" ht="24.9" customHeight="1" x14ac:dyDescent="0.4">
      <c r="A68" s="24">
        <f t="shared" si="9"/>
        <v>4</v>
      </c>
      <c r="B68" s="88">
        <v>6404</v>
      </c>
      <c r="C68" s="25" t="s">
        <v>7</v>
      </c>
      <c r="D68" s="26">
        <v>0</v>
      </c>
      <c r="E68" s="26">
        <v>0</v>
      </c>
      <c r="F68" s="27">
        <v>0</v>
      </c>
      <c r="G68" s="27">
        <v>0</v>
      </c>
      <c r="H68" s="29">
        <v>0</v>
      </c>
      <c r="I68" s="30">
        <v>0</v>
      </c>
      <c r="J68" s="30">
        <f t="shared" si="8"/>
        <v>0</v>
      </c>
    </row>
    <row r="69" spans="1:10" ht="24.9" customHeight="1" x14ac:dyDescent="0.4">
      <c r="A69" s="24">
        <f t="shared" si="9"/>
        <v>5</v>
      </c>
      <c r="B69" s="88">
        <v>6405</v>
      </c>
      <c r="C69" s="25" t="s">
        <v>8</v>
      </c>
      <c r="D69" s="26">
        <v>6</v>
      </c>
      <c r="E69" s="26">
        <v>6</v>
      </c>
      <c r="F69" s="27">
        <v>6</v>
      </c>
      <c r="G69" s="27">
        <v>167</v>
      </c>
      <c r="H69" s="29">
        <v>140</v>
      </c>
      <c r="I69" s="30">
        <v>80</v>
      </c>
      <c r="J69" s="30">
        <f t="shared" si="8"/>
        <v>81</v>
      </c>
    </row>
    <row r="70" spans="1:10" ht="24.9" customHeight="1" x14ac:dyDescent="0.4">
      <c r="A70" s="24">
        <f t="shared" si="9"/>
        <v>6</v>
      </c>
      <c r="B70" s="88">
        <v>6409</v>
      </c>
      <c r="C70" s="25" t="s">
        <v>9</v>
      </c>
      <c r="D70" s="26">
        <v>0</v>
      </c>
      <c r="E70" s="26">
        <v>0</v>
      </c>
      <c r="F70" s="27">
        <v>0</v>
      </c>
      <c r="G70" s="27">
        <v>0</v>
      </c>
      <c r="H70" s="29">
        <v>0</v>
      </c>
      <c r="I70" s="30">
        <v>0</v>
      </c>
      <c r="J70" s="30">
        <f t="shared" si="8"/>
        <v>0</v>
      </c>
    </row>
    <row r="71" spans="1:10" ht="24.9" customHeight="1" x14ac:dyDescent="0.4">
      <c r="A71" s="24">
        <f t="shared" si="9"/>
        <v>7</v>
      </c>
      <c r="B71" s="88">
        <v>6411</v>
      </c>
      <c r="C71" s="25" t="s">
        <v>10</v>
      </c>
      <c r="D71" s="26">
        <v>0</v>
      </c>
      <c r="E71" s="26">
        <v>0</v>
      </c>
      <c r="F71" s="27">
        <v>0</v>
      </c>
      <c r="G71" s="27">
        <v>0</v>
      </c>
      <c r="H71" s="29">
        <v>0</v>
      </c>
      <c r="I71" s="30">
        <v>0</v>
      </c>
      <c r="J71" s="30">
        <f t="shared" si="8"/>
        <v>0</v>
      </c>
    </row>
    <row r="72" spans="1:10" ht="24.9" customHeight="1" x14ac:dyDescent="0.4">
      <c r="A72" s="24">
        <f t="shared" si="9"/>
        <v>8</v>
      </c>
      <c r="B72" s="88">
        <v>6471</v>
      </c>
      <c r="C72" s="25" t="s">
        <v>11</v>
      </c>
      <c r="D72" s="26">
        <v>5</v>
      </c>
      <c r="E72" s="26">
        <v>124</v>
      </c>
      <c r="F72" s="27">
        <v>172</v>
      </c>
      <c r="G72" s="27">
        <v>75</v>
      </c>
      <c r="H72" s="29">
        <v>109</v>
      </c>
      <c r="I72" s="30">
        <v>102</v>
      </c>
      <c r="J72" s="30">
        <f t="shared" si="8"/>
        <v>103</v>
      </c>
    </row>
    <row r="73" spans="1:10" ht="24.9" customHeight="1" x14ac:dyDescent="0.4">
      <c r="A73" s="24">
        <f t="shared" si="9"/>
        <v>9</v>
      </c>
      <c r="B73" s="88">
        <v>6472</v>
      </c>
      <c r="C73" s="25" t="s">
        <v>12</v>
      </c>
      <c r="D73" s="26">
        <v>84</v>
      </c>
      <c r="E73" s="26">
        <v>104</v>
      </c>
      <c r="F73" s="27">
        <v>109</v>
      </c>
      <c r="G73" s="27">
        <v>214</v>
      </c>
      <c r="H73" s="29">
        <v>214</v>
      </c>
      <c r="I73" s="30">
        <v>261</v>
      </c>
      <c r="J73" s="30">
        <f t="shared" si="8"/>
        <v>264</v>
      </c>
    </row>
    <row r="74" spans="1:10" ht="24.9" customHeight="1" x14ac:dyDescent="0.4">
      <c r="A74" s="24">
        <f t="shared" si="9"/>
        <v>10</v>
      </c>
      <c r="B74" s="88">
        <v>6474</v>
      </c>
      <c r="C74" s="25" t="s">
        <v>13</v>
      </c>
      <c r="D74" s="26">
        <v>77</v>
      </c>
      <c r="E74" s="26">
        <v>96</v>
      </c>
      <c r="F74" s="27">
        <v>154</v>
      </c>
      <c r="G74" s="27">
        <v>76</v>
      </c>
      <c r="H74" s="29">
        <v>37</v>
      </c>
      <c r="I74" s="30">
        <v>46</v>
      </c>
      <c r="J74" s="30">
        <f t="shared" si="8"/>
        <v>46</v>
      </c>
    </row>
    <row r="75" spans="1:10" ht="24.9" customHeight="1" x14ac:dyDescent="0.35">
      <c r="A75" s="8"/>
      <c r="B75" s="8"/>
      <c r="C75" s="8"/>
      <c r="D75" s="8"/>
      <c r="E75" s="8"/>
      <c r="F75" s="8"/>
      <c r="G75" s="5"/>
      <c r="H75" s="5"/>
    </row>
    <row r="76" spans="1:10" ht="24.9" customHeight="1" x14ac:dyDescent="0.45">
      <c r="A76" s="1" t="s">
        <v>24</v>
      </c>
      <c r="B76" s="1"/>
      <c r="C76" s="3"/>
      <c r="D76" s="41"/>
      <c r="E76" s="41"/>
      <c r="F76" s="41"/>
      <c r="G76" s="5"/>
      <c r="H76" s="5"/>
    </row>
    <row r="77" spans="1:10" ht="24.9" customHeight="1" x14ac:dyDescent="0.45">
      <c r="A77" s="4"/>
      <c r="B77" s="4"/>
      <c r="C77" s="4"/>
      <c r="D77" s="8"/>
      <c r="E77" s="8"/>
      <c r="F77" s="8"/>
      <c r="G77" s="5"/>
      <c r="H77" s="5"/>
    </row>
    <row r="78" spans="1:10" ht="30" customHeight="1" x14ac:dyDescent="0.25">
      <c r="A78" s="45" t="s">
        <v>0</v>
      </c>
      <c r="B78" s="15" t="s">
        <v>18</v>
      </c>
      <c r="C78" s="46" t="s">
        <v>1</v>
      </c>
      <c r="D78" s="47">
        <v>2017</v>
      </c>
      <c r="E78" s="47">
        <v>2018</v>
      </c>
      <c r="F78" s="17">
        <v>2019</v>
      </c>
      <c r="G78" s="17">
        <v>2020</v>
      </c>
      <c r="H78" s="17">
        <v>2021</v>
      </c>
      <c r="I78" s="18">
        <v>2022</v>
      </c>
      <c r="J78" s="18">
        <v>2023</v>
      </c>
    </row>
    <row r="79" spans="1:10" ht="24.9" customHeight="1" x14ac:dyDescent="0.4">
      <c r="A79" s="48"/>
      <c r="B79" s="87">
        <v>64</v>
      </c>
      <c r="C79" s="49" t="s">
        <v>3</v>
      </c>
      <c r="D79" s="21">
        <v>85749</v>
      </c>
      <c r="E79" s="21">
        <v>78968</v>
      </c>
      <c r="F79" s="21">
        <v>82546</v>
      </c>
      <c r="G79" s="50">
        <v>83652</v>
      </c>
      <c r="H79" s="22">
        <v>76292</v>
      </c>
      <c r="I79" s="23">
        <v>45839</v>
      </c>
      <c r="J79" s="23">
        <f>SUM(J80:J89)</f>
        <v>46298</v>
      </c>
    </row>
    <row r="80" spans="1:10" ht="24.9" customHeight="1" x14ac:dyDescent="0.4">
      <c r="A80" s="24">
        <v>1</v>
      </c>
      <c r="B80" s="88">
        <v>6401</v>
      </c>
      <c r="C80" s="25" t="s">
        <v>4</v>
      </c>
      <c r="D80" s="26">
        <v>4666</v>
      </c>
      <c r="E80" s="26">
        <v>4898</v>
      </c>
      <c r="F80" s="27">
        <v>5119</v>
      </c>
      <c r="G80" s="28">
        <v>3610</v>
      </c>
      <c r="H80" s="29">
        <v>3391</v>
      </c>
      <c r="I80" s="30">
        <v>564</v>
      </c>
      <c r="J80" s="30">
        <f t="shared" ref="J80:J89" si="10">I80+ROUND(I80*1%,0)</f>
        <v>570</v>
      </c>
    </row>
    <row r="81" spans="1:10" ht="24.9" customHeight="1" x14ac:dyDescent="0.4">
      <c r="A81" s="24">
        <f>A80+1</f>
        <v>2</v>
      </c>
      <c r="B81" s="88">
        <v>6402</v>
      </c>
      <c r="C81" s="25" t="s">
        <v>5</v>
      </c>
      <c r="D81" s="26">
        <v>41607</v>
      </c>
      <c r="E81" s="26">
        <v>35824</v>
      </c>
      <c r="F81" s="27">
        <v>37842</v>
      </c>
      <c r="G81" s="28">
        <v>38646</v>
      </c>
      <c r="H81" s="29">
        <v>32888</v>
      </c>
      <c r="I81" s="30">
        <v>29990</v>
      </c>
      <c r="J81" s="30">
        <f t="shared" si="10"/>
        <v>30290</v>
      </c>
    </row>
    <row r="82" spans="1:10" ht="24.9" customHeight="1" x14ac:dyDescent="0.4">
      <c r="A82" s="24">
        <f t="shared" ref="A82:A89" si="11">A81+1</f>
        <v>3</v>
      </c>
      <c r="B82" s="88">
        <v>6403</v>
      </c>
      <c r="C82" s="25" t="s">
        <v>6</v>
      </c>
      <c r="D82" s="26">
        <v>5217</v>
      </c>
      <c r="E82" s="26">
        <v>3553</v>
      </c>
      <c r="F82" s="27">
        <v>3594</v>
      </c>
      <c r="G82" s="28">
        <v>4336</v>
      </c>
      <c r="H82" s="29">
        <v>4539</v>
      </c>
      <c r="I82" s="30">
        <v>3261</v>
      </c>
      <c r="J82" s="30">
        <f t="shared" si="10"/>
        <v>3294</v>
      </c>
    </row>
    <row r="83" spans="1:10" ht="24.9" customHeight="1" x14ac:dyDescent="0.4">
      <c r="A83" s="24">
        <f t="shared" si="11"/>
        <v>4</v>
      </c>
      <c r="B83" s="88">
        <v>6404</v>
      </c>
      <c r="C83" s="25" t="s">
        <v>7</v>
      </c>
      <c r="D83" s="26">
        <v>9679</v>
      </c>
      <c r="E83" s="26">
        <v>9924</v>
      </c>
      <c r="F83" s="27">
        <v>9813</v>
      </c>
      <c r="G83" s="28">
        <v>11680</v>
      </c>
      <c r="H83" s="29">
        <v>11640</v>
      </c>
      <c r="I83" s="30">
        <v>4089</v>
      </c>
      <c r="J83" s="30">
        <f t="shared" si="10"/>
        <v>4130</v>
      </c>
    </row>
    <row r="84" spans="1:10" ht="24.9" customHeight="1" x14ac:dyDescent="0.4">
      <c r="A84" s="24">
        <f t="shared" si="11"/>
        <v>5</v>
      </c>
      <c r="B84" s="88">
        <v>6405</v>
      </c>
      <c r="C84" s="25" t="s">
        <v>8</v>
      </c>
      <c r="D84" s="26">
        <v>3230</v>
      </c>
      <c r="E84" s="26">
        <v>3382</v>
      </c>
      <c r="F84" s="27">
        <v>3373</v>
      </c>
      <c r="G84" s="28">
        <v>3082</v>
      </c>
      <c r="H84" s="29">
        <v>2742</v>
      </c>
      <c r="I84" s="30">
        <v>2569</v>
      </c>
      <c r="J84" s="30">
        <f t="shared" si="10"/>
        <v>2595</v>
      </c>
    </row>
    <row r="85" spans="1:10" ht="24.9" customHeight="1" x14ac:dyDescent="0.4">
      <c r="A85" s="24">
        <f t="shared" si="11"/>
        <v>6</v>
      </c>
      <c r="B85" s="88">
        <v>6409</v>
      </c>
      <c r="C85" s="25" t="s">
        <v>9</v>
      </c>
      <c r="D85" s="26">
        <v>1068</v>
      </c>
      <c r="E85" s="26">
        <v>865</v>
      </c>
      <c r="F85" s="27">
        <v>615</v>
      </c>
      <c r="G85" s="28">
        <v>425</v>
      </c>
      <c r="H85" s="29">
        <v>285</v>
      </c>
      <c r="I85" s="30">
        <v>217</v>
      </c>
      <c r="J85" s="30">
        <f t="shared" si="10"/>
        <v>219</v>
      </c>
    </row>
    <row r="86" spans="1:10" ht="24.9" customHeight="1" x14ac:dyDescent="0.4">
      <c r="A86" s="24">
        <f t="shared" si="11"/>
        <v>7</v>
      </c>
      <c r="B86" s="88">
        <v>6411</v>
      </c>
      <c r="C86" s="25" t="s">
        <v>10</v>
      </c>
      <c r="D86" s="26">
        <v>4149</v>
      </c>
      <c r="E86" s="26">
        <v>4142</v>
      </c>
      <c r="F86" s="27">
        <v>4043</v>
      </c>
      <c r="G86" s="28">
        <v>2319</v>
      </c>
      <c r="H86" s="29">
        <v>1036</v>
      </c>
      <c r="I86" s="30">
        <v>844</v>
      </c>
      <c r="J86" s="30">
        <f t="shared" si="10"/>
        <v>852</v>
      </c>
    </row>
    <row r="87" spans="1:10" ht="24.9" customHeight="1" x14ac:dyDescent="0.4">
      <c r="A87" s="24">
        <f t="shared" si="11"/>
        <v>8</v>
      </c>
      <c r="B87" s="88">
        <v>6471</v>
      </c>
      <c r="C87" s="25" t="s">
        <v>11</v>
      </c>
      <c r="D87" s="26">
        <v>769</v>
      </c>
      <c r="E87" s="26">
        <v>807</v>
      </c>
      <c r="F87" s="27">
        <v>1326</v>
      </c>
      <c r="G87" s="28">
        <v>1163</v>
      </c>
      <c r="H87" s="29">
        <v>790</v>
      </c>
      <c r="I87" s="30">
        <v>534</v>
      </c>
      <c r="J87" s="30">
        <f t="shared" si="10"/>
        <v>539</v>
      </c>
    </row>
    <row r="88" spans="1:10" ht="24.9" customHeight="1" x14ac:dyDescent="0.4">
      <c r="A88" s="24">
        <f t="shared" si="11"/>
        <v>9</v>
      </c>
      <c r="B88" s="88">
        <v>6472</v>
      </c>
      <c r="C88" s="25" t="s">
        <v>12</v>
      </c>
      <c r="D88" s="26">
        <v>11058</v>
      </c>
      <c r="E88" s="26">
        <v>11599</v>
      </c>
      <c r="F88" s="27">
        <v>11894</v>
      </c>
      <c r="G88" s="28">
        <v>12450</v>
      </c>
      <c r="H88" s="29">
        <v>12802</v>
      </c>
      <c r="I88" s="30">
        <v>1653</v>
      </c>
      <c r="J88" s="30">
        <f t="shared" si="10"/>
        <v>1670</v>
      </c>
    </row>
    <row r="89" spans="1:10" ht="24.9" customHeight="1" x14ac:dyDescent="0.4">
      <c r="A89" s="24">
        <f t="shared" si="11"/>
        <v>10</v>
      </c>
      <c r="B89" s="88">
        <v>6474</v>
      </c>
      <c r="C89" s="25" t="s">
        <v>13</v>
      </c>
      <c r="D89" s="26">
        <v>4306</v>
      </c>
      <c r="E89" s="26">
        <v>3974</v>
      </c>
      <c r="F89" s="27">
        <v>4927</v>
      </c>
      <c r="G89" s="28">
        <v>5941</v>
      </c>
      <c r="H89" s="29">
        <v>6179</v>
      </c>
      <c r="I89" s="30">
        <v>2118</v>
      </c>
      <c r="J89" s="30">
        <f t="shared" si="10"/>
        <v>2139</v>
      </c>
    </row>
    <row r="90" spans="1:10" ht="24.9" customHeight="1" x14ac:dyDescent="0.25">
      <c r="A90" s="5"/>
      <c r="B90" s="5"/>
      <c r="C90" s="5"/>
      <c r="D90" s="5"/>
      <c r="E90" s="5"/>
      <c r="F90" s="5"/>
      <c r="G90" s="5"/>
      <c r="H90" s="5"/>
    </row>
    <row r="91" spans="1:10" ht="24.9" customHeight="1" x14ac:dyDescent="0.45">
      <c r="A91" s="1" t="s">
        <v>25</v>
      </c>
      <c r="B91" s="1"/>
      <c r="C91" s="3"/>
      <c r="D91" s="4"/>
      <c r="E91" s="4"/>
      <c r="F91" s="4"/>
      <c r="G91" s="5"/>
      <c r="H91" s="5"/>
    </row>
    <row r="92" spans="1:10" ht="24.9" customHeight="1" x14ac:dyDescent="0.45">
      <c r="A92" s="7"/>
      <c r="B92" s="7"/>
      <c r="C92" s="7"/>
      <c r="D92" s="8"/>
      <c r="E92" s="8"/>
      <c r="F92" s="8"/>
      <c r="G92" s="5"/>
      <c r="H92" s="5"/>
    </row>
    <row r="93" spans="1:10" ht="30" customHeight="1" x14ac:dyDescent="0.25">
      <c r="A93" s="12" t="s">
        <v>0</v>
      </c>
      <c r="B93" s="15" t="s">
        <v>18</v>
      </c>
      <c r="C93" s="13" t="s">
        <v>1</v>
      </c>
      <c r="D93" s="47">
        <v>2017</v>
      </c>
      <c r="E93" s="47">
        <v>2018</v>
      </c>
      <c r="F93" s="17">
        <v>2019</v>
      </c>
      <c r="G93" s="17">
        <v>2020</v>
      </c>
      <c r="H93" s="17">
        <v>2021</v>
      </c>
      <c r="I93" s="18">
        <v>2022</v>
      </c>
      <c r="J93" s="18">
        <v>2023</v>
      </c>
    </row>
    <row r="94" spans="1:10" ht="24.9" customHeight="1" x14ac:dyDescent="0.4">
      <c r="A94" s="51"/>
      <c r="B94" s="87">
        <v>64</v>
      </c>
      <c r="C94" s="20" t="s">
        <v>3</v>
      </c>
      <c r="D94" s="21">
        <v>91</v>
      </c>
      <c r="E94" s="21">
        <v>97</v>
      </c>
      <c r="F94" s="21">
        <v>102</v>
      </c>
      <c r="G94" s="21">
        <v>95</v>
      </c>
      <c r="H94" s="22" t="e">
        <v>#REF!</v>
      </c>
      <c r="I94" s="23">
        <v>95</v>
      </c>
      <c r="J94" s="23">
        <f>SUM(J95:J104)</f>
        <v>96</v>
      </c>
    </row>
    <row r="95" spans="1:10" ht="24.9" customHeight="1" x14ac:dyDescent="0.4">
      <c r="A95" s="24">
        <v>1</v>
      </c>
      <c r="B95" s="88">
        <v>6401</v>
      </c>
      <c r="C95" s="25" t="s">
        <v>4</v>
      </c>
      <c r="D95" s="27">
        <v>0</v>
      </c>
      <c r="E95" s="27">
        <v>0</v>
      </c>
      <c r="F95" s="27">
        <v>0</v>
      </c>
      <c r="G95" s="27">
        <v>0</v>
      </c>
      <c r="H95" s="29">
        <v>0</v>
      </c>
      <c r="I95" s="30">
        <v>0</v>
      </c>
      <c r="J95" s="30">
        <f t="shared" ref="J95:J104" si="12">I95+ROUND(I95*1%,0)</f>
        <v>0</v>
      </c>
    </row>
    <row r="96" spans="1:10" ht="24.9" customHeight="1" x14ac:dyDescent="0.4">
      <c r="A96" s="24">
        <f>A95+1</f>
        <v>2</v>
      </c>
      <c r="B96" s="88">
        <v>6402</v>
      </c>
      <c r="C96" s="25" t="s">
        <v>5</v>
      </c>
      <c r="D96" s="26">
        <v>0</v>
      </c>
      <c r="E96" s="26">
        <v>0</v>
      </c>
      <c r="F96" s="27">
        <v>0</v>
      </c>
      <c r="G96" s="27">
        <v>0</v>
      </c>
      <c r="H96" s="29">
        <v>0</v>
      </c>
      <c r="I96" s="30">
        <v>0</v>
      </c>
      <c r="J96" s="30">
        <f t="shared" si="12"/>
        <v>0</v>
      </c>
    </row>
    <row r="97" spans="1:10" ht="24.9" customHeight="1" x14ac:dyDescent="0.4">
      <c r="A97" s="24">
        <f t="shared" ref="A97:A104" si="13">A96+1</f>
        <v>3</v>
      </c>
      <c r="B97" s="88">
        <v>6403</v>
      </c>
      <c r="C97" s="25" t="s">
        <v>6</v>
      </c>
      <c r="D97" s="26">
        <v>0</v>
      </c>
      <c r="E97" s="26">
        <v>0</v>
      </c>
      <c r="F97" s="27">
        <v>0</v>
      </c>
      <c r="G97" s="27">
        <v>0</v>
      </c>
      <c r="H97" s="29">
        <v>0</v>
      </c>
      <c r="I97" s="30">
        <v>0</v>
      </c>
      <c r="J97" s="30">
        <f t="shared" si="12"/>
        <v>0</v>
      </c>
    </row>
    <row r="98" spans="1:10" ht="24.9" customHeight="1" x14ac:dyDescent="0.4">
      <c r="A98" s="24">
        <f t="shared" si="13"/>
        <v>4</v>
      </c>
      <c r="B98" s="88">
        <v>6404</v>
      </c>
      <c r="C98" s="25" t="s">
        <v>7</v>
      </c>
      <c r="D98" s="26">
        <v>51</v>
      </c>
      <c r="E98" s="26">
        <v>55</v>
      </c>
      <c r="F98" s="27">
        <v>56</v>
      </c>
      <c r="G98" s="27">
        <v>54</v>
      </c>
      <c r="H98" s="29">
        <v>49</v>
      </c>
      <c r="I98" s="30">
        <v>6</v>
      </c>
      <c r="J98" s="30">
        <f t="shared" si="12"/>
        <v>6</v>
      </c>
    </row>
    <row r="99" spans="1:10" ht="24.9" customHeight="1" x14ac:dyDescent="0.4">
      <c r="A99" s="24">
        <f t="shared" si="13"/>
        <v>5</v>
      </c>
      <c r="B99" s="88">
        <v>6405</v>
      </c>
      <c r="C99" s="25" t="s">
        <v>8</v>
      </c>
      <c r="D99" s="26">
        <v>15</v>
      </c>
      <c r="E99" s="26">
        <v>15</v>
      </c>
      <c r="F99" s="27">
        <v>15</v>
      </c>
      <c r="G99" s="27">
        <v>11</v>
      </c>
      <c r="H99" s="29">
        <v>6</v>
      </c>
      <c r="I99" s="30">
        <v>7</v>
      </c>
      <c r="J99" s="30">
        <f t="shared" si="12"/>
        <v>7</v>
      </c>
    </row>
    <row r="100" spans="1:10" ht="24.9" customHeight="1" x14ac:dyDescent="0.4">
      <c r="A100" s="24">
        <f t="shared" si="13"/>
        <v>6</v>
      </c>
      <c r="B100" s="88">
        <v>6409</v>
      </c>
      <c r="C100" s="25" t="s">
        <v>9</v>
      </c>
      <c r="D100" s="26">
        <v>0</v>
      </c>
      <c r="E100" s="26">
        <v>0</v>
      </c>
      <c r="F100" s="27">
        <v>0</v>
      </c>
      <c r="G100" s="27">
        <v>0</v>
      </c>
      <c r="H100" s="29">
        <v>0</v>
      </c>
      <c r="I100" s="30">
        <v>0</v>
      </c>
      <c r="J100" s="30">
        <f t="shared" si="12"/>
        <v>0</v>
      </c>
    </row>
    <row r="101" spans="1:10" ht="24.9" customHeight="1" x14ac:dyDescent="0.4">
      <c r="A101" s="24">
        <f t="shared" si="13"/>
        <v>7</v>
      </c>
      <c r="B101" s="88">
        <v>6411</v>
      </c>
      <c r="C101" s="25" t="s">
        <v>10</v>
      </c>
      <c r="D101" s="26">
        <v>0</v>
      </c>
      <c r="E101" s="26">
        <v>0</v>
      </c>
      <c r="F101" s="27">
        <v>0</v>
      </c>
      <c r="G101" s="27">
        <v>0</v>
      </c>
      <c r="H101" s="29">
        <v>0</v>
      </c>
      <c r="I101" s="30">
        <v>0</v>
      </c>
      <c r="J101" s="30">
        <f t="shared" si="12"/>
        <v>0</v>
      </c>
    </row>
    <row r="102" spans="1:10" ht="24.9" customHeight="1" x14ac:dyDescent="0.4">
      <c r="A102" s="24">
        <f t="shared" si="13"/>
        <v>8</v>
      </c>
      <c r="B102" s="88">
        <v>6471</v>
      </c>
      <c r="C102" s="25" t="s">
        <v>11</v>
      </c>
      <c r="D102" s="26">
        <v>5</v>
      </c>
      <c r="E102" s="26">
        <v>5</v>
      </c>
      <c r="F102" s="27">
        <v>8</v>
      </c>
      <c r="G102" s="27">
        <v>10</v>
      </c>
      <c r="H102" s="29">
        <v>70</v>
      </c>
      <c r="I102" s="30">
        <v>70</v>
      </c>
      <c r="J102" s="30">
        <f t="shared" si="12"/>
        <v>71</v>
      </c>
    </row>
    <row r="103" spans="1:10" ht="24.9" customHeight="1" x14ac:dyDescent="0.4">
      <c r="A103" s="24">
        <f t="shared" si="13"/>
        <v>9</v>
      </c>
      <c r="B103" s="88">
        <v>6472</v>
      </c>
      <c r="C103" s="25" t="s">
        <v>12</v>
      </c>
      <c r="D103" s="26">
        <v>15</v>
      </c>
      <c r="E103" s="26">
        <v>17</v>
      </c>
      <c r="F103" s="27">
        <v>17</v>
      </c>
      <c r="G103" s="27">
        <v>14</v>
      </c>
      <c r="H103" s="29">
        <v>12</v>
      </c>
      <c r="I103" s="30">
        <v>10</v>
      </c>
      <c r="J103" s="30">
        <f t="shared" si="12"/>
        <v>10</v>
      </c>
    </row>
    <row r="104" spans="1:10" ht="24.9" customHeight="1" x14ac:dyDescent="0.4">
      <c r="A104" s="24">
        <f t="shared" si="13"/>
        <v>10</v>
      </c>
      <c r="B104" s="88">
        <v>6474</v>
      </c>
      <c r="C104" s="25" t="s">
        <v>13</v>
      </c>
      <c r="D104" s="26">
        <v>5</v>
      </c>
      <c r="E104" s="26">
        <v>5</v>
      </c>
      <c r="F104" s="27">
        <v>6</v>
      </c>
      <c r="G104" s="27">
        <v>6</v>
      </c>
      <c r="H104" s="29" t="e">
        <v>#REF!</v>
      </c>
      <c r="I104" s="30">
        <v>2</v>
      </c>
      <c r="J104" s="30">
        <f t="shared" si="12"/>
        <v>2</v>
      </c>
    </row>
    <row r="105" spans="1:10" ht="24.9" customHeight="1" x14ac:dyDescent="0.45">
      <c r="A105" s="8"/>
      <c r="B105" s="8"/>
      <c r="C105" s="8"/>
      <c r="D105" s="52"/>
      <c r="E105" s="52"/>
      <c r="F105" s="52"/>
      <c r="G105" s="5"/>
      <c r="H105" s="5"/>
    </row>
    <row r="106" spans="1:10" ht="24.9" customHeight="1" x14ac:dyDescent="0.45">
      <c r="A106" s="1" t="s">
        <v>26</v>
      </c>
      <c r="B106" s="1"/>
      <c r="C106" s="3"/>
      <c r="D106" s="8"/>
      <c r="E106" s="8"/>
      <c r="F106" s="8"/>
      <c r="G106" s="5"/>
      <c r="H106" s="5"/>
    </row>
    <row r="107" spans="1:10" ht="24.9" customHeight="1" x14ac:dyDescent="0.45">
      <c r="A107" s="7"/>
      <c r="B107" s="7"/>
      <c r="C107" s="54"/>
      <c r="D107" s="8"/>
      <c r="E107" s="8"/>
      <c r="F107" s="8"/>
      <c r="G107" s="5"/>
      <c r="H107" s="5"/>
    </row>
    <row r="108" spans="1:10" ht="30" customHeight="1" x14ac:dyDescent="0.25">
      <c r="A108" s="16" t="s">
        <v>0</v>
      </c>
      <c r="B108" s="15" t="s">
        <v>18</v>
      </c>
      <c r="C108" s="55" t="s">
        <v>15</v>
      </c>
      <c r="D108" s="47">
        <v>2017</v>
      </c>
      <c r="E108" s="47">
        <v>2018</v>
      </c>
      <c r="F108" s="17">
        <v>2019</v>
      </c>
      <c r="G108" s="17">
        <v>2020</v>
      </c>
      <c r="H108" s="17">
        <v>2021</v>
      </c>
      <c r="I108" s="18">
        <v>2022</v>
      </c>
      <c r="J108" s="18">
        <v>2023</v>
      </c>
    </row>
    <row r="109" spans="1:10" ht="24.9" customHeight="1" x14ac:dyDescent="0.4">
      <c r="A109" s="56"/>
      <c r="B109" s="87">
        <v>64</v>
      </c>
      <c r="C109" s="57" t="s">
        <v>3</v>
      </c>
      <c r="D109" s="21">
        <v>5418086</v>
      </c>
      <c r="E109" s="21">
        <v>4569169</v>
      </c>
      <c r="F109" s="21">
        <v>4372415</v>
      </c>
      <c r="G109" s="21">
        <v>4435205</v>
      </c>
      <c r="H109" s="22">
        <v>4815976</v>
      </c>
      <c r="I109" s="23">
        <v>5183873</v>
      </c>
      <c r="J109" s="23">
        <f>SUM(J110:J119)</f>
        <v>5235712</v>
      </c>
    </row>
    <row r="110" spans="1:10" ht="24.9" customHeight="1" x14ac:dyDescent="0.4">
      <c r="A110" s="24">
        <v>1</v>
      </c>
      <c r="B110" s="88">
        <v>6401</v>
      </c>
      <c r="C110" s="25" t="s">
        <v>4</v>
      </c>
      <c r="D110" s="27">
        <v>1673062</v>
      </c>
      <c r="E110" s="27">
        <v>1617526</v>
      </c>
      <c r="F110" s="27">
        <v>1675321</v>
      </c>
      <c r="G110" s="28">
        <v>1620336</v>
      </c>
      <c r="H110" s="29">
        <v>1906183</v>
      </c>
      <c r="I110" s="30">
        <v>1817261</v>
      </c>
      <c r="J110" s="30">
        <f t="shared" ref="J110:J119" si="14">I110+ROUND(I110*1%,0)</f>
        <v>1835434</v>
      </c>
    </row>
    <row r="111" spans="1:10" ht="24.9" customHeight="1" x14ac:dyDescent="0.4">
      <c r="A111" s="24">
        <f>A110+1</f>
        <v>2</v>
      </c>
      <c r="B111" s="88">
        <v>6402</v>
      </c>
      <c r="C111" s="25" t="s">
        <v>5</v>
      </c>
      <c r="D111" s="26">
        <v>210306</v>
      </c>
      <c r="E111" s="26">
        <v>210306</v>
      </c>
      <c r="F111" s="27">
        <v>221204</v>
      </c>
      <c r="G111" s="28">
        <v>222664</v>
      </c>
      <c r="H111" s="29">
        <v>226147</v>
      </c>
      <c r="I111" s="30">
        <v>216747</v>
      </c>
      <c r="J111" s="30">
        <f t="shared" si="14"/>
        <v>218914</v>
      </c>
    </row>
    <row r="112" spans="1:10" ht="24.9" customHeight="1" x14ac:dyDescent="0.4">
      <c r="A112" s="24">
        <f t="shared" ref="A112:A119" si="15">A111+1</f>
        <v>3</v>
      </c>
      <c r="B112" s="88">
        <v>6403</v>
      </c>
      <c r="C112" s="25" t="s">
        <v>6</v>
      </c>
      <c r="D112" s="26">
        <v>1460100</v>
      </c>
      <c r="E112" s="26">
        <v>815397</v>
      </c>
      <c r="F112" s="27">
        <v>398951</v>
      </c>
      <c r="G112" s="28">
        <v>377727</v>
      </c>
      <c r="H112" s="29">
        <v>377840</v>
      </c>
      <c r="I112" s="30">
        <v>406979</v>
      </c>
      <c r="J112" s="30">
        <f t="shared" si="14"/>
        <v>411049</v>
      </c>
    </row>
    <row r="113" spans="1:10" ht="24.9" customHeight="1" x14ac:dyDescent="0.4">
      <c r="A113" s="24">
        <f t="shared" si="15"/>
        <v>4</v>
      </c>
      <c r="B113" s="88">
        <v>6404</v>
      </c>
      <c r="C113" s="25" t="s">
        <v>7</v>
      </c>
      <c r="D113" s="26">
        <v>399090</v>
      </c>
      <c r="E113" s="26">
        <v>300044</v>
      </c>
      <c r="F113" s="27">
        <v>320235</v>
      </c>
      <c r="G113" s="28">
        <v>371067</v>
      </c>
      <c r="H113" s="29">
        <v>453662</v>
      </c>
      <c r="I113" s="30">
        <v>684920</v>
      </c>
      <c r="J113" s="30">
        <f t="shared" si="14"/>
        <v>691769</v>
      </c>
    </row>
    <row r="114" spans="1:10" ht="24.9" customHeight="1" x14ac:dyDescent="0.4">
      <c r="A114" s="24">
        <f t="shared" si="15"/>
        <v>5</v>
      </c>
      <c r="B114" s="88">
        <v>6405</v>
      </c>
      <c r="C114" s="25" t="s">
        <v>8</v>
      </c>
      <c r="D114" s="26">
        <v>279051</v>
      </c>
      <c r="E114" s="26">
        <v>281365</v>
      </c>
      <c r="F114" s="27">
        <v>281108</v>
      </c>
      <c r="G114" s="28">
        <v>266258</v>
      </c>
      <c r="H114" s="29">
        <v>251113</v>
      </c>
      <c r="I114" s="30">
        <v>224853</v>
      </c>
      <c r="J114" s="30">
        <f t="shared" si="14"/>
        <v>227102</v>
      </c>
    </row>
    <row r="115" spans="1:10" ht="24.9" customHeight="1" x14ac:dyDescent="0.4">
      <c r="A115" s="24">
        <f t="shared" si="15"/>
        <v>6</v>
      </c>
      <c r="B115" s="88">
        <v>6409</v>
      </c>
      <c r="C115" s="25" t="s">
        <v>9</v>
      </c>
      <c r="D115" s="26">
        <v>393449</v>
      </c>
      <c r="E115" s="26">
        <v>406487</v>
      </c>
      <c r="F115" s="27">
        <v>420307</v>
      </c>
      <c r="G115" s="28">
        <v>434598</v>
      </c>
      <c r="H115" s="29">
        <v>442376</v>
      </c>
      <c r="I115" s="30">
        <v>456622</v>
      </c>
      <c r="J115" s="30">
        <f t="shared" si="14"/>
        <v>461188</v>
      </c>
    </row>
    <row r="116" spans="1:10" ht="24.9" customHeight="1" x14ac:dyDescent="0.4">
      <c r="A116" s="24">
        <f t="shared" si="15"/>
        <v>7</v>
      </c>
      <c r="B116" s="88">
        <v>6411</v>
      </c>
      <c r="C116" s="25" t="s">
        <v>10</v>
      </c>
      <c r="D116" s="26">
        <v>42854</v>
      </c>
      <c r="E116" s="26">
        <v>39825</v>
      </c>
      <c r="F116" s="27">
        <v>61829</v>
      </c>
      <c r="G116" s="28">
        <v>63407</v>
      </c>
      <c r="H116" s="29">
        <v>62561</v>
      </c>
      <c r="I116" s="30">
        <v>62667</v>
      </c>
      <c r="J116" s="30">
        <f t="shared" si="14"/>
        <v>63294</v>
      </c>
    </row>
    <row r="117" spans="1:10" ht="24.9" customHeight="1" x14ac:dyDescent="0.4">
      <c r="A117" s="24">
        <f t="shared" si="15"/>
        <v>8</v>
      </c>
      <c r="B117" s="88">
        <v>6471</v>
      </c>
      <c r="C117" s="25" t="s">
        <v>11</v>
      </c>
      <c r="D117" s="26">
        <v>79124</v>
      </c>
      <c r="E117" s="26">
        <v>76006</v>
      </c>
      <c r="F117" s="27">
        <v>65399</v>
      </c>
      <c r="G117" s="28">
        <v>105483</v>
      </c>
      <c r="H117" s="29">
        <v>100034</v>
      </c>
      <c r="I117" s="30">
        <v>101916</v>
      </c>
      <c r="J117" s="30">
        <f t="shared" si="14"/>
        <v>102935</v>
      </c>
    </row>
    <row r="118" spans="1:10" ht="24.9" customHeight="1" x14ac:dyDescent="0.4">
      <c r="A118" s="24">
        <f t="shared" si="15"/>
        <v>9</v>
      </c>
      <c r="B118" s="88">
        <v>6472</v>
      </c>
      <c r="C118" s="25" t="s">
        <v>12</v>
      </c>
      <c r="D118" s="26">
        <v>721274</v>
      </c>
      <c r="E118" s="26">
        <v>715574</v>
      </c>
      <c r="F118" s="27">
        <v>805057</v>
      </c>
      <c r="G118" s="28">
        <v>835213</v>
      </c>
      <c r="H118" s="29">
        <v>869913</v>
      </c>
      <c r="I118" s="30">
        <v>1109270</v>
      </c>
      <c r="J118" s="30">
        <f t="shared" si="14"/>
        <v>1120363</v>
      </c>
    </row>
    <row r="119" spans="1:10" ht="24.9" customHeight="1" x14ac:dyDescent="0.4">
      <c r="A119" s="24">
        <f t="shared" si="15"/>
        <v>10</v>
      </c>
      <c r="B119" s="88">
        <v>6474</v>
      </c>
      <c r="C119" s="25" t="s">
        <v>13</v>
      </c>
      <c r="D119" s="26">
        <v>159776</v>
      </c>
      <c r="E119" s="26">
        <v>106639</v>
      </c>
      <c r="F119" s="27">
        <v>123004</v>
      </c>
      <c r="G119" s="28">
        <v>138452</v>
      </c>
      <c r="H119" s="29">
        <v>126147</v>
      </c>
      <c r="I119" s="30">
        <v>102638</v>
      </c>
      <c r="J119" s="30">
        <f t="shared" si="14"/>
        <v>103664</v>
      </c>
    </row>
    <row r="120" spans="1:10" ht="24.9" customHeight="1" x14ac:dyDescent="0.25">
      <c r="A120" s="5"/>
      <c r="B120" s="5"/>
      <c r="C120" s="5"/>
      <c r="D120" s="5"/>
      <c r="E120" s="5"/>
      <c r="F120" s="5"/>
      <c r="G120" s="5"/>
      <c r="H120" s="5"/>
      <c r="I120" s="11"/>
      <c r="J120" s="11"/>
    </row>
    <row r="121" spans="1:10" ht="24.9" customHeight="1" x14ac:dyDescent="0.45">
      <c r="A121" s="58" t="s">
        <v>27</v>
      </c>
      <c r="B121" s="58"/>
      <c r="C121" s="59"/>
      <c r="D121" s="60"/>
      <c r="E121" s="60"/>
      <c r="F121" s="60"/>
      <c r="G121" s="5"/>
      <c r="H121" s="5"/>
    </row>
    <row r="122" spans="1:10" ht="24.9" customHeight="1" x14ac:dyDescent="0.45">
      <c r="A122" s="61"/>
      <c r="B122" s="61"/>
      <c r="C122" s="61"/>
      <c r="D122" s="62"/>
      <c r="E122" s="62"/>
      <c r="F122" s="62"/>
      <c r="G122" s="5"/>
      <c r="H122" s="5"/>
    </row>
    <row r="123" spans="1:10" ht="30" customHeight="1" x14ac:dyDescent="0.25">
      <c r="A123" s="63" t="s">
        <v>0</v>
      </c>
      <c r="B123" s="15" t="s">
        <v>18</v>
      </c>
      <c r="C123" s="64" t="s">
        <v>1</v>
      </c>
      <c r="D123" s="47">
        <v>2017</v>
      </c>
      <c r="E123" s="47">
        <v>2018</v>
      </c>
      <c r="F123" s="17">
        <v>2019</v>
      </c>
      <c r="G123" s="17">
        <v>2020</v>
      </c>
      <c r="H123" s="17">
        <v>2021</v>
      </c>
      <c r="I123" s="18">
        <v>2022</v>
      </c>
      <c r="J123" s="18">
        <v>2023</v>
      </c>
    </row>
    <row r="124" spans="1:10" ht="24.9" customHeight="1" x14ac:dyDescent="0.4">
      <c r="A124" s="65"/>
      <c r="B124" s="87">
        <v>64</v>
      </c>
      <c r="C124" s="66" t="s">
        <v>3</v>
      </c>
      <c r="D124" s="21">
        <v>822533</v>
      </c>
      <c r="E124" s="21">
        <v>1055432</v>
      </c>
      <c r="F124" s="21">
        <v>853693</v>
      </c>
      <c r="G124" s="21">
        <v>1218994</v>
      </c>
      <c r="H124" s="22">
        <v>1223739</v>
      </c>
      <c r="I124" s="23">
        <v>1340217</v>
      </c>
      <c r="J124" s="23">
        <f>SUM(J125:J134)</f>
        <v>1353621</v>
      </c>
    </row>
    <row r="125" spans="1:10" ht="24.9" customHeight="1" x14ac:dyDescent="0.4">
      <c r="A125" s="24">
        <v>1</v>
      </c>
      <c r="B125" s="88">
        <v>6401</v>
      </c>
      <c r="C125" s="25" t="s">
        <v>4</v>
      </c>
      <c r="D125" s="27">
        <v>0</v>
      </c>
      <c r="E125" s="27">
        <v>0</v>
      </c>
      <c r="F125" s="27">
        <v>9000</v>
      </c>
      <c r="G125" s="27">
        <v>23756</v>
      </c>
      <c r="H125" s="29">
        <v>12830</v>
      </c>
      <c r="I125" s="30">
        <v>13795</v>
      </c>
      <c r="J125" s="30">
        <f>I125+ROUND(I125*1%,0)</f>
        <v>13933</v>
      </c>
    </row>
    <row r="126" spans="1:10" ht="24.9" customHeight="1" x14ac:dyDescent="0.4">
      <c r="A126" s="24">
        <f>+A125+1</f>
        <v>2</v>
      </c>
      <c r="B126" s="88">
        <v>6402</v>
      </c>
      <c r="C126" s="25" t="s">
        <v>5</v>
      </c>
      <c r="D126" s="26">
        <v>0</v>
      </c>
      <c r="E126" s="26">
        <v>0</v>
      </c>
      <c r="F126" s="27">
        <v>1095</v>
      </c>
      <c r="G126" s="27">
        <v>14005</v>
      </c>
      <c r="H126" s="29">
        <v>19992</v>
      </c>
      <c r="I126" s="30">
        <v>23058</v>
      </c>
      <c r="J126" s="30">
        <f t="shared" ref="J126:J134" si="16">I126+ROUND(I126*1%,0)</f>
        <v>23289</v>
      </c>
    </row>
    <row r="127" spans="1:10" ht="24.9" customHeight="1" x14ac:dyDescent="0.4">
      <c r="A127" s="24">
        <f t="shared" ref="A127:A134" si="17">+A126+1</f>
        <v>3</v>
      </c>
      <c r="B127" s="88">
        <v>6403</v>
      </c>
      <c r="C127" s="25" t="s">
        <v>6</v>
      </c>
      <c r="D127" s="26">
        <v>282000</v>
      </c>
      <c r="E127" s="26">
        <v>205085</v>
      </c>
      <c r="F127" s="27">
        <v>180210</v>
      </c>
      <c r="G127" s="27">
        <v>393970</v>
      </c>
      <c r="H127" s="67">
        <v>397700</v>
      </c>
      <c r="I127" s="30">
        <v>397180</v>
      </c>
      <c r="J127" s="30">
        <f t="shared" si="16"/>
        <v>401152</v>
      </c>
    </row>
    <row r="128" spans="1:10" ht="24.9" customHeight="1" x14ac:dyDescent="0.4">
      <c r="A128" s="24">
        <f t="shared" si="17"/>
        <v>4</v>
      </c>
      <c r="B128" s="88">
        <v>6404</v>
      </c>
      <c r="C128" s="25" t="s">
        <v>7</v>
      </c>
      <c r="D128" s="26">
        <v>45045</v>
      </c>
      <c r="E128" s="26">
        <v>45845</v>
      </c>
      <c r="F128" s="27">
        <v>55545</v>
      </c>
      <c r="G128" s="27">
        <v>84602</v>
      </c>
      <c r="H128" s="29">
        <v>63000</v>
      </c>
      <c r="I128" s="30">
        <v>99561</v>
      </c>
      <c r="J128" s="30">
        <f t="shared" si="16"/>
        <v>100557</v>
      </c>
    </row>
    <row r="129" spans="1:10" ht="24.9" customHeight="1" x14ac:dyDescent="0.4">
      <c r="A129" s="24">
        <f t="shared" si="17"/>
        <v>5</v>
      </c>
      <c r="B129" s="88">
        <v>6405</v>
      </c>
      <c r="C129" s="25" t="s">
        <v>8</v>
      </c>
      <c r="D129" s="26">
        <v>58087</v>
      </c>
      <c r="E129" s="26">
        <v>87591</v>
      </c>
      <c r="F129" s="27">
        <v>184926</v>
      </c>
      <c r="G129" s="27">
        <v>228931</v>
      </c>
      <c r="H129" s="29">
        <v>263952</v>
      </c>
      <c r="I129" s="30">
        <v>254651</v>
      </c>
      <c r="J129" s="30">
        <f t="shared" si="16"/>
        <v>257198</v>
      </c>
    </row>
    <row r="130" spans="1:10" ht="24.9" customHeight="1" x14ac:dyDescent="0.4">
      <c r="A130" s="24">
        <f t="shared" si="17"/>
        <v>6</v>
      </c>
      <c r="B130" s="88">
        <v>6409</v>
      </c>
      <c r="C130" s="25" t="s">
        <v>9</v>
      </c>
      <c r="D130" s="26">
        <v>104681</v>
      </c>
      <c r="E130" s="26">
        <v>80981</v>
      </c>
      <c r="F130" s="27">
        <v>75117</v>
      </c>
      <c r="G130" s="27">
        <v>67071</v>
      </c>
      <c r="H130" s="29">
        <v>47056</v>
      </c>
      <c r="I130" s="30">
        <v>46757</v>
      </c>
      <c r="J130" s="30">
        <f t="shared" si="16"/>
        <v>47225</v>
      </c>
    </row>
    <row r="131" spans="1:10" ht="24.9" customHeight="1" x14ac:dyDescent="0.4">
      <c r="A131" s="24">
        <f t="shared" si="17"/>
        <v>7</v>
      </c>
      <c r="B131" s="88">
        <v>6411</v>
      </c>
      <c r="C131" s="25" t="s">
        <v>10</v>
      </c>
      <c r="D131" s="26">
        <v>0</v>
      </c>
      <c r="E131" s="26">
        <v>0</v>
      </c>
      <c r="F131" s="27">
        <v>0</v>
      </c>
      <c r="G131" s="27">
        <v>0</v>
      </c>
      <c r="H131" s="29">
        <v>0</v>
      </c>
      <c r="I131" s="30">
        <v>0</v>
      </c>
      <c r="J131" s="30">
        <f t="shared" si="16"/>
        <v>0</v>
      </c>
    </row>
    <row r="132" spans="1:10" ht="24.9" customHeight="1" x14ac:dyDescent="0.4">
      <c r="A132" s="24">
        <f t="shared" si="17"/>
        <v>8</v>
      </c>
      <c r="B132" s="88">
        <v>6471</v>
      </c>
      <c r="C132" s="25" t="s">
        <v>11</v>
      </c>
      <c r="D132" s="26">
        <v>66000</v>
      </c>
      <c r="E132" s="26">
        <v>361210</v>
      </c>
      <c r="F132" s="27">
        <v>104000</v>
      </c>
      <c r="G132" s="27">
        <v>104000</v>
      </c>
      <c r="H132" s="29">
        <v>106000</v>
      </c>
      <c r="I132" s="30">
        <v>106900</v>
      </c>
      <c r="J132" s="30">
        <f t="shared" si="16"/>
        <v>107969</v>
      </c>
    </row>
    <row r="133" spans="1:10" ht="24.9" customHeight="1" x14ac:dyDescent="0.4">
      <c r="A133" s="24">
        <f t="shared" si="17"/>
        <v>9</v>
      </c>
      <c r="B133" s="88">
        <v>6472</v>
      </c>
      <c r="C133" s="25" t="s">
        <v>12</v>
      </c>
      <c r="D133" s="26">
        <v>266720</v>
      </c>
      <c r="E133" s="26">
        <v>274720</v>
      </c>
      <c r="F133" s="27">
        <v>243800</v>
      </c>
      <c r="G133" s="27">
        <v>302659</v>
      </c>
      <c r="H133" s="29">
        <v>313209</v>
      </c>
      <c r="I133" s="30">
        <v>398315</v>
      </c>
      <c r="J133" s="30">
        <f t="shared" si="16"/>
        <v>402298</v>
      </c>
    </row>
    <row r="134" spans="1:10" ht="24.9" customHeight="1" x14ac:dyDescent="0.4">
      <c r="A134" s="24">
        <f t="shared" si="17"/>
        <v>10</v>
      </c>
      <c r="B134" s="88">
        <v>6474</v>
      </c>
      <c r="C134" s="25" t="s">
        <v>13</v>
      </c>
      <c r="D134" s="26">
        <v>0</v>
      </c>
      <c r="E134" s="26">
        <v>0</v>
      </c>
      <c r="F134" s="27">
        <v>0</v>
      </c>
      <c r="G134" s="27">
        <v>0</v>
      </c>
      <c r="H134" s="29">
        <v>0</v>
      </c>
      <c r="I134" s="30">
        <v>0</v>
      </c>
      <c r="J134" s="30">
        <f t="shared" si="16"/>
        <v>0</v>
      </c>
    </row>
    <row r="135" spans="1:10" ht="24.9" customHeight="1" x14ac:dyDescent="0.25">
      <c r="A135" s="5"/>
      <c r="B135" s="5"/>
      <c r="C135" s="5"/>
      <c r="D135" s="5"/>
      <c r="E135" s="5"/>
      <c r="F135" s="5"/>
      <c r="G135" s="5"/>
      <c r="H135" s="5"/>
    </row>
    <row r="136" spans="1:10" ht="24.9" customHeight="1" x14ac:dyDescent="0.45">
      <c r="A136" s="42" t="s">
        <v>28</v>
      </c>
      <c r="B136" s="42"/>
      <c r="C136" s="7"/>
      <c r="D136" s="4"/>
      <c r="E136" s="4"/>
      <c r="F136" s="4"/>
      <c r="G136" s="5"/>
      <c r="H136" s="5"/>
    </row>
    <row r="137" spans="1:10" ht="24.9" customHeight="1" x14ac:dyDescent="0.45">
      <c r="A137" s="4"/>
      <c r="B137" s="4"/>
      <c r="C137" s="4"/>
      <c r="D137" s="8"/>
      <c r="E137" s="8"/>
      <c r="F137" s="8"/>
      <c r="G137" s="5"/>
      <c r="H137" s="5"/>
      <c r="I137" s="11"/>
    </row>
    <row r="138" spans="1:10" ht="30" customHeight="1" x14ac:dyDescent="0.25">
      <c r="A138" s="12" t="s">
        <v>0</v>
      </c>
      <c r="B138" s="15" t="s">
        <v>18</v>
      </c>
      <c r="C138" s="13" t="s">
        <v>1</v>
      </c>
      <c r="D138" s="47">
        <v>2017</v>
      </c>
      <c r="E138" s="47">
        <v>2018</v>
      </c>
      <c r="F138" s="17">
        <v>2019</v>
      </c>
      <c r="G138" s="17">
        <v>2020</v>
      </c>
      <c r="H138" s="17">
        <v>2021</v>
      </c>
      <c r="I138" s="18">
        <v>2022</v>
      </c>
      <c r="J138" s="18" t="s">
        <v>2</v>
      </c>
    </row>
    <row r="139" spans="1:10" ht="24.9" customHeight="1" x14ac:dyDescent="0.4">
      <c r="A139" s="39"/>
      <c r="B139" s="87">
        <v>64</v>
      </c>
      <c r="C139" s="20" t="s">
        <v>3</v>
      </c>
      <c r="D139" s="21">
        <v>66268201</v>
      </c>
      <c r="E139" s="21">
        <v>66672445</v>
      </c>
      <c r="F139" s="21">
        <v>67886566</v>
      </c>
      <c r="G139" s="21">
        <v>59402832</v>
      </c>
      <c r="H139" s="22">
        <v>60804149</v>
      </c>
      <c r="I139" s="23">
        <v>61412191</v>
      </c>
      <c r="J139" s="23">
        <f>SUM(J140:J149)</f>
        <v>63254558</v>
      </c>
    </row>
    <row r="140" spans="1:10" ht="24.9" customHeight="1" x14ac:dyDescent="0.4">
      <c r="A140" s="24">
        <v>1</v>
      </c>
      <c r="B140" s="88">
        <v>6401</v>
      </c>
      <c r="C140" s="25" t="s">
        <v>4</v>
      </c>
      <c r="D140" s="27">
        <v>2623507</v>
      </c>
      <c r="E140" s="27">
        <v>2804345</v>
      </c>
      <c r="F140" s="27">
        <v>3697013</v>
      </c>
      <c r="G140" s="27">
        <v>2795900</v>
      </c>
      <c r="H140" s="29">
        <v>2823859</v>
      </c>
      <c r="I140" s="30">
        <v>2851098</v>
      </c>
      <c r="J140" s="30">
        <f>I140+ROUND(I140*3%,0)</f>
        <v>2936631</v>
      </c>
    </row>
    <row r="141" spans="1:10" ht="24.9" customHeight="1" x14ac:dyDescent="0.4">
      <c r="A141" s="24">
        <f>+A140+1</f>
        <v>2</v>
      </c>
      <c r="B141" s="88">
        <v>6402</v>
      </c>
      <c r="C141" s="25" t="s">
        <v>5</v>
      </c>
      <c r="D141" s="26">
        <v>2963800</v>
      </c>
      <c r="E141" s="26">
        <v>3168095</v>
      </c>
      <c r="F141" s="27">
        <v>3191500</v>
      </c>
      <c r="G141" s="27">
        <v>2588834</v>
      </c>
      <c r="H141" s="29">
        <v>2589339</v>
      </c>
      <c r="I141" s="30">
        <v>2616232</v>
      </c>
      <c r="J141" s="30">
        <f t="shared" ref="J141:J149" si="18">I141+ROUND(I141*3%,0)</f>
        <v>2694719</v>
      </c>
    </row>
    <row r="142" spans="1:10" ht="24.9" customHeight="1" x14ac:dyDescent="0.4">
      <c r="A142" s="24">
        <f t="shared" ref="A142:A149" si="19">+A141+1</f>
        <v>3</v>
      </c>
      <c r="B142" s="88">
        <v>6403</v>
      </c>
      <c r="C142" s="25" t="s">
        <v>6</v>
      </c>
      <c r="D142" s="26">
        <v>9844000</v>
      </c>
      <c r="E142" s="26">
        <v>10522547</v>
      </c>
      <c r="F142" s="27">
        <v>14141180</v>
      </c>
      <c r="G142" s="27">
        <v>14251820</v>
      </c>
      <c r="H142" s="29">
        <v>15033168</v>
      </c>
      <c r="I142" s="30">
        <v>15180500</v>
      </c>
      <c r="J142" s="30">
        <f t="shared" si="18"/>
        <v>15635915</v>
      </c>
    </row>
    <row r="143" spans="1:10" ht="24.9" customHeight="1" x14ac:dyDescent="0.4">
      <c r="A143" s="24">
        <f t="shared" si="19"/>
        <v>4</v>
      </c>
      <c r="B143" s="88">
        <v>6404</v>
      </c>
      <c r="C143" s="25" t="s">
        <v>7</v>
      </c>
      <c r="D143" s="26">
        <v>3933894</v>
      </c>
      <c r="E143" s="26">
        <v>2518236</v>
      </c>
      <c r="F143" s="27">
        <v>2056769</v>
      </c>
      <c r="G143" s="27">
        <v>2944750</v>
      </c>
      <c r="H143" s="29">
        <v>3826782</v>
      </c>
      <c r="I143" s="30">
        <v>3866050</v>
      </c>
      <c r="J143" s="30">
        <f t="shared" si="18"/>
        <v>3982032</v>
      </c>
    </row>
    <row r="144" spans="1:10" ht="24.9" customHeight="1" x14ac:dyDescent="0.4">
      <c r="A144" s="24">
        <f t="shared" si="19"/>
        <v>5</v>
      </c>
      <c r="B144" s="88">
        <v>6405</v>
      </c>
      <c r="C144" s="25" t="s">
        <v>8</v>
      </c>
      <c r="D144" s="26">
        <v>3467500</v>
      </c>
      <c r="E144" s="26">
        <v>3706515</v>
      </c>
      <c r="F144" s="27">
        <v>2976904</v>
      </c>
      <c r="G144" s="27">
        <v>1809852</v>
      </c>
      <c r="H144" s="29">
        <v>1815946</v>
      </c>
      <c r="I144" s="30">
        <v>1835105</v>
      </c>
      <c r="J144" s="30">
        <f t="shared" si="18"/>
        <v>1890158</v>
      </c>
    </row>
    <row r="145" spans="1:10" ht="24.9" customHeight="1" x14ac:dyDescent="0.4">
      <c r="A145" s="24">
        <f t="shared" si="19"/>
        <v>6</v>
      </c>
      <c r="B145" s="88">
        <v>6409</v>
      </c>
      <c r="C145" s="25" t="s">
        <v>9</v>
      </c>
      <c r="D145" s="26">
        <v>1825000</v>
      </c>
      <c r="E145" s="26">
        <v>1950798</v>
      </c>
      <c r="F145" s="27">
        <v>1965277</v>
      </c>
      <c r="G145" s="27">
        <v>1978187</v>
      </c>
      <c r="H145" s="29">
        <v>1831801</v>
      </c>
      <c r="I145" s="30">
        <v>1850119</v>
      </c>
      <c r="J145" s="30">
        <f t="shared" si="18"/>
        <v>1905623</v>
      </c>
    </row>
    <row r="146" spans="1:10" ht="24.9" customHeight="1" x14ac:dyDescent="0.4">
      <c r="A146" s="24">
        <f t="shared" si="19"/>
        <v>7</v>
      </c>
      <c r="B146" s="88">
        <v>6411</v>
      </c>
      <c r="C146" s="25" t="s">
        <v>10</v>
      </c>
      <c r="D146" s="26">
        <v>182500</v>
      </c>
      <c r="E146" s="26">
        <v>178048</v>
      </c>
      <c r="F146" s="27">
        <v>135668</v>
      </c>
      <c r="G146" s="27">
        <v>75085</v>
      </c>
      <c r="H146" s="29">
        <v>76000</v>
      </c>
      <c r="I146" s="30">
        <v>76760</v>
      </c>
      <c r="J146" s="30">
        <f t="shared" si="18"/>
        <v>79063</v>
      </c>
    </row>
    <row r="147" spans="1:10" ht="24.9" customHeight="1" x14ac:dyDescent="0.4">
      <c r="A147" s="24">
        <f t="shared" si="19"/>
        <v>8</v>
      </c>
      <c r="B147" s="88">
        <v>6471</v>
      </c>
      <c r="C147" s="25" t="s">
        <v>11</v>
      </c>
      <c r="D147" s="26">
        <v>16607500</v>
      </c>
      <c r="E147" s="26">
        <v>17752255</v>
      </c>
      <c r="F147" s="27">
        <v>18252255</v>
      </c>
      <c r="G147" s="27">
        <v>12775000</v>
      </c>
      <c r="H147" s="29">
        <v>13140000</v>
      </c>
      <c r="I147" s="30">
        <v>13272400</v>
      </c>
      <c r="J147" s="30">
        <f t="shared" si="18"/>
        <v>13670572</v>
      </c>
    </row>
    <row r="148" spans="1:10" ht="24.9" customHeight="1" x14ac:dyDescent="0.4">
      <c r="A148" s="24">
        <f t="shared" si="19"/>
        <v>9</v>
      </c>
      <c r="B148" s="88">
        <v>6472</v>
      </c>
      <c r="C148" s="25" t="s">
        <v>12</v>
      </c>
      <c r="D148" s="26">
        <v>18798000</v>
      </c>
      <c r="E148" s="26">
        <v>17633975</v>
      </c>
      <c r="F148" s="27">
        <v>17455000</v>
      </c>
      <c r="G148" s="27">
        <v>15709500</v>
      </c>
      <c r="H148" s="29">
        <v>15902894</v>
      </c>
      <c r="I148" s="30">
        <v>16060923</v>
      </c>
      <c r="J148" s="30">
        <f t="shared" si="18"/>
        <v>16542751</v>
      </c>
    </row>
    <row r="149" spans="1:10" ht="24.9" customHeight="1" x14ac:dyDescent="0.4">
      <c r="A149" s="24">
        <f t="shared" si="19"/>
        <v>10</v>
      </c>
      <c r="B149" s="88">
        <v>6474</v>
      </c>
      <c r="C149" s="25" t="s">
        <v>13</v>
      </c>
      <c r="D149" s="26">
        <v>6022500</v>
      </c>
      <c r="E149" s="26">
        <v>6437631</v>
      </c>
      <c r="F149" s="27">
        <v>4015000</v>
      </c>
      <c r="G149" s="27">
        <v>4473904</v>
      </c>
      <c r="H149" s="29">
        <v>3764360</v>
      </c>
      <c r="I149" s="30">
        <v>3803004</v>
      </c>
      <c r="J149" s="30">
        <f t="shared" si="18"/>
        <v>3917094</v>
      </c>
    </row>
    <row r="150" spans="1:10" ht="24.9" customHeight="1" x14ac:dyDescent="0.25">
      <c r="A150" s="5"/>
      <c r="B150" s="5"/>
      <c r="C150" s="5"/>
      <c r="D150" s="5"/>
      <c r="E150" s="5"/>
      <c r="F150" s="5"/>
      <c r="G150" s="5"/>
      <c r="H150" s="5"/>
    </row>
    <row r="151" spans="1:10" ht="24.9" customHeight="1" x14ac:dyDescent="0.45">
      <c r="A151" s="1" t="s">
        <v>29</v>
      </c>
      <c r="B151" s="1"/>
      <c r="C151" s="3"/>
      <c r="D151" s="41"/>
      <c r="E151" s="41"/>
      <c r="F151" s="41"/>
      <c r="G151" s="5"/>
      <c r="H151" s="5"/>
    </row>
    <row r="152" spans="1:10" ht="24.9" customHeight="1" x14ac:dyDescent="0.4">
      <c r="A152" s="42"/>
      <c r="B152" s="42"/>
      <c r="C152" s="42"/>
      <c r="D152" s="8"/>
      <c r="E152" s="8"/>
      <c r="F152" s="8"/>
      <c r="G152" s="5"/>
      <c r="H152" s="5"/>
    </row>
    <row r="153" spans="1:10" ht="30" customHeight="1" x14ac:dyDescent="0.25">
      <c r="A153" s="12" t="s">
        <v>0</v>
      </c>
      <c r="B153" s="15" t="s">
        <v>18</v>
      </c>
      <c r="C153" s="13" t="s">
        <v>1</v>
      </c>
      <c r="D153" s="47">
        <v>2017</v>
      </c>
      <c r="E153" s="47">
        <v>2018</v>
      </c>
      <c r="F153" s="17">
        <v>2019</v>
      </c>
      <c r="G153" s="17">
        <v>2020</v>
      </c>
      <c r="H153" s="17">
        <v>2021</v>
      </c>
      <c r="I153" s="18">
        <v>2022</v>
      </c>
      <c r="J153" s="18">
        <v>2023</v>
      </c>
    </row>
    <row r="154" spans="1:10" ht="24.9" customHeight="1" x14ac:dyDescent="0.4">
      <c r="A154" s="39"/>
      <c r="B154" s="87">
        <v>64</v>
      </c>
      <c r="C154" s="40" t="s">
        <v>3</v>
      </c>
      <c r="D154" s="21">
        <v>219149</v>
      </c>
      <c r="E154" s="21">
        <v>248978</v>
      </c>
      <c r="F154" s="21">
        <v>254683</v>
      </c>
      <c r="G154" s="21">
        <v>254749</v>
      </c>
      <c r="H154" s="22">
        <v>261263.37</v>
      </c>
      <c r="I154" s="23">
        <v>269564</v>
      </c>
      <c r="J154" s="23">
        <f>SUM(J155:J164)</f>
        <v>272260</v>
      </c>
    </row>
    <row r="155" spans="1:10" ht="24.9" customHeight="1" x14ac:dyDescent="0.4">
      <c r="A155" s="24">
        <v>1</v>
      </c>
      <c r="B155" s="88">
        <v>6401</v>
      </c>
      <c r="C155" s="25" t="s">
        <v>4</v>
      </c>
      <c r="D155" s="27">
        <v>42737</v>
      </c>
      <c r="E155" s="27">
        <v>42737</v>
      </c>
      <c r="F155" s="27">
        <v>44062</v>
      </c>
      <c r="G155" s="27">
        <v>42737</v>
      </c>
      <c r="H155" s="29">
        <v>43164.37</v>
      </c>
      <c r="I155" s="30">
        <v>38872</v>
      </c>
      <c r="J155" s="30">
        <f t="shared" ref="J155:J164" si="20">I155+ROUND(I155*1%,0)</f>
        <v>39261</v>
      </c>
    </row>
    <row r="156" spans="1:10" ht="24.9" customHeight="1" x14ac:dyDescent="0.4">
      <c r="A156" s="24">
        <f>+A155+1</f>
        <v>2</v>
      </c>
      <c r="B156" s="88">
        <v>6402</v>
      </c>
      <c r="C156" s="25" t="s">
        <v>5</v>
      </c>
      <c r="D156" s="26">
        <v>17085</v>
      </c>
      <c r="E156" s="26">
        <v>20425</v>
      </c>
      <c r="F156" s="27">
        <v>23537</v>
      </c>
      <c r="G156" s="27">
        <v>24340</v>
      </c>
      <c r="H156" s="29">
        <v>21782</v>
      </c>
      <c r="I156" s="30">
        <v>19662</v>
      </c>
      <c r="J156" s="30">
        <f t="shared" si="20"/>
        <v>19859</v>
      </c>
    </row>
    <row r="157" spans="1:10" ht="24.9" customHeight="1" x14ac:dyDescent="0.4">
      <c r="A157" s="24">
        <f t="shared" ref="A157:A164" si="21">+A156+1</f>
        <v>3</v>
      </c>
      <c r="B157" s="88">
        <v>6403</v>
      </c>
      <c r="C157" s="25" t="s">
        <v>6</v>
      </c>
      <c r="D157" s="26">
        <v>43625</v>
      </c>
      <c r="E157" s="26">
        <v>78094</v>
      </c>
      <c r="F157" s="27">
        <v>66622</v>
      </c>
      <c r="G157" s="27">
        <v>59835</v>
      </c>
      <c r="H157" s="29">
        <v>65710</v>
      </c>
      <c r="I157" s="30">
        <v>73590</v>
      </c>
      <c r="J157" s="30">
        <f t="shared" si="20"/>
        <v>74326</v>
      </c>
    </row>
    <row r="158" spans="1:10" ht="24.9" customHeight="1" x14ac:dyDescent="0.4">
      <c r="A158" s="24">
        <f t="shared" si="21"/>
        <v>4</v>
      </c>
      <c r="B158" s="88">
        <v>6404</v>
      </c>
      <c r="C158" s="25" t="s">
        <v>7</v>
      </c>
      <c r="D158" s="26">
        <v>16066</v>
      </c>
      <c r="E158" s="26">
        <v>16970</v>
      </c>
      <c r="F158" s="27">
        <v>19771</v>
      </c>
      <c r="G158" s="27">
        <v>24863</v>
      </c>
      <c r="H158" s="29">
        <v>29891</v>
      </c>
      <c r="I158" s="30">
        <v>37444</v>
      </c>
      <c r="J158" s="30">
        <f t="shared" si="20"/>
        <v>37818</v>
      </c>
    </row>
    <row r="159" spans="1:10" ht="24.9" customHeight="1" x14ac:dyDescent="0.4">
      <c r="A159" s="24">
        <f t="shared" si="21"/>
        <v>5</v>
      </c>
      <c r="B159" s="88">
        <v>6405</v>
      </c>
      <c r="C159" s="25" t="s">
        <v>8</v>
      </c>
      <c r="D159" s="26">
        <v>39815</v>
      </c>
      <c r="E159" s="26">
        <v>32672</v>
      </c>
      <c r="F159" s="27">
        <v>37787</v>
      </c>
      <c r="G159" s="27">
        <v>35554</v>
      </c>
      <c r="H159" s="29">
        <v>32038</v>
      </c>
      <c r="I159" s="30">
        <v>28171</v>
      </c>
      <c r="J159" s="30">
        <f t="shared" si="20"/>
        <v>28453</v>
      </c>
    </row>
    <row r="160" spans="1:10" ht="24.9" customHeight="1" x14ac:dyDescent="0.4">
      <c r="A160" s="24">
        <f t="shared" si="21"/>
        <v>6</v>
      </c>
      <c r="B160" s="88">
        <v>6409</v>
      </c>
      <c r="C160" s="25" t="s">
        <v>9</v>
      </c>
      <c r="D160" s="26">
        <v>20525</v>
      </c>
      <c r="E160" s="26">
        <v>20359</v>
      </c>
      <c r="F160" s="27">
        <v>20194</v>
      </c>
      <c r="G160" s="27">
        <v>16021</v>
      </c>
      <c r="H160" s="29">
        <v>20154</v>
      </c>
      <c r="I160" s="30">
        <v>20226</v>
      </c>
      <c r="J160" s="30">
        <f t="shared" si="20"/>
        <v>20428</v>
      </c>
    </row>
    <row r="161" spans="1:10" ht="24.9" customHeight="1" x14ac:dyDescent="0.4">
      <c r="A161" s="24">
        <f t="shared" si="21"/>
        <v>7</v>
      </c>
      <c r="B161" s="88">
        <v>6411</v>
      </c>
      <c r="C161" s="25" t="s">
        <v>10</v>
      </c>
      <c r="D161" s="26">
        <v>4684</v>
      </c>
      <c r="E161" s="26">
        <v>840</v>
      </c>
      <c r="F161" s="27">
        <v>813</v>
      </c>
      <c r="G161" s="27">
        <v>788</v>
      </c>
      <c r="H161" s="29">
        <v>1629</v>
      </c>
      <c r="I161" s="30">
        <v>1459</v>
      </c>
      <c r="J161" s="30">
        <f t="shared" si="20"/>
        <v>1474</v>
      </c>
    </row>
    <row r="162" spans="1:10" ht="24.9" customHeight="1" x14ac:dyDescent="0.4">
      <c r="A162" s="24">
        <f t="shared" si="21"/>
        <v>8</v>
      </c>
      <c r="B162" s="88">
        <v>6471</v>
      </c>
      <c r="C162" s="25" t="s">
        <v>11</v>
      </c>
      <c r="D162" s="26">
        <v>5171</v>
      </c>
      <c r="E162" s="26">
        <v>7755</v>
      </c>
      <c r="F162" s="27">
        <v>10438</v>
      </c>
      <c r="G162" s="27">
        <v>10588</v>
      </c>
      <c r="H162" s="29">
        <v>8615</v>
      </c>
      <c r="I162" s="30">
        <v>8936</v>
      </c>
      <c r="J162" s="30">
        <f t="shared" si="20"/>
        <v>9025</v>
      </c>
    </row>
    <row r="163" spans="1:10" ht="24.9" customHeight="1" x14ac:dyDescent="0.4">
      <c r="A163" s="24">
        <f t="shared" si="21"/>
        <v>9</v>
      </c>
      <c r="B163" s="88">
        <v>6472</v>
      </c>
      <c r="C163" s="25" t="s">
        <v>12</v>
      </c>
      <c r="D163" s="26">
        <v>26979</v>
      </c>
      <c r="E163" s="26">
        <v>28479</v>
      </c>
      <c r="F163" s="27">
        <v>29903</v>
      </c>
      <c r="G163" s="27">
        <v>34380</v>
      </c>
      <c r="H163" s="29">
        <v>34380</v>
      </c>
      <c r="I163" s="30">
        <v>38070</v>
      </c>
      <c r="J163" s="30">
        <f t="shared" si="20"/>
        <v>38451</v>
      </c>
    </row>
    <row r="164" spans="1:10" ht="24.9" customHeight="1" x14ac:dyDescent="0.4">
      <c r="A164" s="24">
        <f t="shared" si="21"/>
        <v>10</v>
      </c>
      <c r="B164" s="88">
        <v>6474</v>
      </c>
      <c r="C164" s="25" t="s">
        <v>13</v>
      </c>
      <c r="D164" s="26">
        <v>2462</v>
      </c>
      <c r="E164" s="26">
        <v>647</v>
      </c>
      <c r="F164" s="27">
        <v>1556</v>
      </c>
      <c r="G164" s="27">
        <v>5643</v>
      </c>
      <c r="H164" s="29">
        <v>3900</v>
      </c>
      <c r="I164" s="30">
        <v>3134</v>
      </c>
      <c r="J164" s="30">
        <f t="shared" si="20"/>
        <v>3165</v>
      </c>
    </row>
    <row r="165" spans="1:10" ht="24.9" customHeight="1" x14ac:dyDescent="0.35">
      <c r="A165" s="8"/>
      <c r="B165" s="8"/>
      <c r="C165" s="8"/>
      <c r="D165" s="8"/>
      <c r="E165" s="8"/>
      <c r="F165" s="8"/>
      <c r="G165" s="5"/>
      <c r="H165" s="5"/>
    </row>
    <row r="166" spans="1:10" ht="24.9" customHeight="1" x14ac:dyDescent="0.45">
      <c r="A166" s="1" t="s">
        <v>30</v>
      </c>
      <c r="B166" s="1"/>
      <c r="C166" s="3"/>
      <c r="D166" s="41"/>
      <c r="E166" s="41"/>
      <c r="F166" s="41"/>
      <c r="G166" s="5"/>
      <c r="H166" s="5"/>
    </row>
    <row r="167" spans="1:10" ht="24.9" customHeight="1" x14ac:dyDescent="0.4">
      <c r="A167" s="42"/>
      <c r="B167" s="42"/>
      <c r="C167" s="42"/>
      <c r="D167" s="8"/>
      <c r="E167" s="8"/>
      <c r="F167" s="8"/>
      <c r="G167" s="5"/>
      <c r="H167" s="5"/>
    </row>
    <row r="168" spans="1:10" ht="30" customHeight="1" x14ac:dyDescent="0.25">
      <c r="A168" s="12" t="s">
        <v>0</v>
      </c>
      <c r="B168" s="15" t="s">
        <v>18</v>
      </c>
      <c r="C168" s="13" t="s">
        <v>1</v>
      </c>
      <c r="D168" s="47">
        <v>2017</v>
      </c>
      <c r="E168" s="47">
        <v>2018</v>
      </c>
      <c r="F168" s="17">
        <v>2019</v>
      </c>
      <c r="G168" s="17">
        <v>2020</v>
      </c>
      <c r="H168" s="17">
        <v>2021</v>
      </c>
      <c r="I168" s="18">
        <v>2022</v>
      </c>
      <c r="J168" s="18">
        <v>2023</v>
      </c>
    </row>
    <row r="169" spans="1:10" ht="24.9" customHeight="1" x14ac:dyDescent="0.4">
      <c r="A169" s="39"/>
      <c r="B169" s="87">
        <v>64</v>
      </c>
      <c r="C169" s="40" t="s">
        <v>3</v>
      </c>
      <c r="D169" s="21">
        <v>15005</v>
      </c>
      <c r="E169" s="21">
        <v>14189</v>
      </c>
      <c r="F169" s="21">
        <v>8859</v>
      </c>
      <c r="G169" s="21">
        <v>10830</v>
      </c>
      <c r="H169" s="22" t="e">
        <v>#REF!</v>
      </c>
      <c r="I169" s="23">
        <v>7931</v>
      </c>
      <c r="J169" s="23">
        <f>SUM(J170:J179)</f>
        <v>8010</v>
      </c>
    </row>
    <row r="170" spans="1:10" ht="24.9" customHeight="1" x14ac:dyDescent="0.4">
      <c r="A170" s="24">
        <v>1</v>
      </c>
      <c r="B170" s="88">
        <v>6401</v>
      </c>
      <c r="C170" s="25" t="s">
        <v>4</v>
      </c>
      <c r="D170" s="27">
        <v>0</v>
      </c>
      <c r="E170" s="27">
        <v>0</v>
      </c>
      <c r="F170" s="27">
        <v>0</v>
      </c>
      <c r="G170" s="27">
        <v>0</v>
      </c>
      <c r="H170" s="29">
        <v>0</v>
      </c>
      <c r="I170" s="30">
        <v>0</v>
      </c>
      <c r="J170" s="30">
        <f>I170+ROUND(I170*1%,0)</f>
        <v>0</v>
      </c>
    </row>
    <row r="171" spans="1:10" ht="24.9" customHeight="1" x14ac:dyDescent="0.4">
      <c r="A171" s="24">
        <f>+A170+1</f>
        <v>2</v>
      </c>
      <c r="B171" s="88">
        <v>6402</v>
      </c>
      <c r="C171" s="25" t="s">
        <v>5</v>
      </c>
      <c r="D171" s="26">
        <v>0</v>
      </c>
      <c r="E171" s="26">
        <v>0</v>
      </c>
      <c r="F171" s="27">
        <v>0</v>
      </c>
      <c r="G171" s="27">
        <v>0</v>
      </c>
      <c r="H171" s="29">
        <v>0</v>
      </c>
      <c r="I171" s="30">
        <v>0</v>
      </c>
      <c r="J171" s="30">
        <f t="shared" ref="J171:J179" si="22">I171+ROUND(I171*1%,0)</f>
        <v>0</v>
      </c>
    </row>
    <row r="172" spans="1:10" ht="24.9" customHeight="1" x14ac:dyDescent="0.4">
      <c r="A172" s="24">
        <f t="shared" ref="A172:A179" si="23">+A171+1</f>
        <v>3</v>
      </c>
      <c r="B172" s="88">
        <v>6403</v>
      </c>
      <c r="C172" s="25" t="s">
        <v>6</v>
      </c>
      <c r="D172" s="26">
        <v>0</v>
      </c>
      <c r="E172" s="26">
        <v>0</v>
      </c>
      <c r="F172" s="27">
        <v>0</v>
      </c>
      <c r="G172" s="27">
        <v>0</v>
      </c>
      <c r="H172" s="29">
        <v>0</v>
      </c>
      <c r="I172" s="30">
        <v>0</v>
      </c>
      <c r="J172" s="30">
        <f t="shared" si="22"/>
        <v>0</v>
      </c>
    </row>
    <row r="173" spans="1:10" ht="24.9" customHeight="1" x14ac:dyDescent="0.4">
      <c r="A173" s="24">
        <f t="shared" si="23"/>
        <v>4</v>
      </c>
      <c r="B173" s="88">
        <v>6404</v>
      </c>
      <c r="C173" s="25" t="s">
        <v>7</v>
      </c>
      <c r="D173" s="26">
        <v>221</v>
      </c>
      <c r="E173" s="26">
        <v>553</v>
      </c>
      <c r="F173" s="27">
        <v>1009</v>
      </c>
      <c r="G173" s="27">
        <v>1073</v>
      </c>
      <c r="H173" s="29">
        <v>1087</v>
      </c>
      <c r="I173" s="30">
        <v>696</v>
      </c>
      <c r="J173" s="30">
        <f t="shared" si="22"/>
        <v>703</v>
      </c>
    </row>
    <row r="174" spans="1:10" ht="24.9" customHeight="1" x14ac:dyDescent="0.4">
      <c r="A174" s="24">
        <f t="shared" si="23"/>
        <v>5</v>
      </c>
      <c r="B174" s="88">
        <v>6405</v>
      </c>
      <c r="C174" s="25" t="s">
        <v>8</v>
      </c>
      <c r="D174" s="26">
        <v>2339</v>
      </c>
      <c r="E174" s="26">
        <v>2232</v>
      </c>
      <c r="F174" s="27">
        <v>0</v>
      </c>
      <c r="G174" s="27">
        <v>0</v>
      </c>
      <c r="H174" s="29" t="e">
        <v>#REF!</v>
      </c>
      <c r="I174" s="30">
        <v>0</v>
      </c>
      <c r="J174" s="30">
        <f t="shared" si="22"/>
        <v>0</v>
      </c>
    </row>
    <row r="175" spans="1:10" ht="24.9" customHeight="1" x14ac:dyDescent="0.4">
      <c r="A175" s="24">
        <f t="shared" si="23"/>
        <v>6</v>
      </c>
      <c r="B175" s="88">
        <v>6409</v>
      </c>
      <c r="C175" s="25" t="s">
        <v>9</v>
      </c>
      <c r="D175" s="26">
        <v>0</v>
      </c>
      <c r="E175" s="26">
        <v>0</v>
      </c>
      <c r="F175" s="27">
        <v>0</v>
      </c>
      <c r="G175" s="27">
        <v>0</v>
      </c>
      <c r="H175" s="29">
        <v>0</v>
      </c>
      <c r="I175" s="30">
        <v>0</v>
      </c>
      <c r="J175" s="30">
        <f t="shared" si="22"/>
        <v>0</v>
      </c>
    </row>
    <row r="176" spans="1:10" ht="24.9" customHeight="1" x14ac:dyDescent="0.4">
      <c r="A176" s="24">
        <f t="shared" si="23"/>
        <v>7</v>
      </c>
      <c r="B176" s="88">
        <v>6411</v>
      </c>
      <c r="C176" s="25" t="s">
        <v>10</v>
      </c>
      <c r="D176" s="26">
        <v>0</v>
      </c>
      <c r="E176" s="26">
        <v>0</v>
      </c>
      <c r="F176" s="27">
        <v>0</v>
      </c>
      <c r="G176" s="27">
        <v>0</v>
      </c>
      <c r="H176" s="29">
        <v>0</v>
      </c>
      <c r="I176" s="30">
        <v>0</v>
      </c>
      <c r="J176" s="30">
        <f t="shared" si="22"/>
        <v>0</v>
      </c>
    </row>
    <row r="177" spans="1:10" ht="24.9" customHeight="1" x14ac:dyDescent="0.4">
      <c r="A177" s="24">
        <f t="shared" si="23"/>
        <v>8</v>
      </c>
      <c r="B177" s="88">
        <v>6471</v>
      </c>
      <c r="C177" s="25" t="s">
        <v>11</v>
      </c>
      <c r="D177" s="26">
        <v>149</v>
      </c>
      <c r="E177" s="26">
        <v>101</v>
      </c>
      <c r="F177" s="27">
        <v>194</v>
      </c>
      <c r="G177" s="27">
        <v>381</v>
      </c>
      <c r="H177" s="29">
        <v>132</v>
      </c>
      <c r="I177" s="30">
        <v>125</v>
      </c>
      <c r="J177" s="30">
        <f t="shared" si="22"/>
        <v>126</v>
      </c>
    </row>
    <row r="178" spans="1:10" ht="24.9" customHeight="1" x14ac:dyDescent="0.4">
      <c r="A178" s="24">
        <f t="shared" si="23"/>
        <v>9</v>
      </c>
      <c r="B178" s="88">
        <v>6472</v>
      </c>
      <c r="C178" s="25" t="s">
        <v>12</v>
      </c>
      <c r="D178" s="26">
        <v>12296</v>
      </c>
      <c r="E178" s="26">
        <v>11096</v>
      </c>
      <c r="F178" s="27">
        <v>7400</v>
      </c>
      <c r="G178" s="27">
        <v>9376</v>
      </c>
      <c r="H178" s="29">
        <v>8243</v>
      </c>
      <c r="I178" s="30">
        <v>7110</v>
      </c>
      <c r="J178" s="30">
        <f t="shared" si="22"/>
        <v>7181</v>
      </c>
    </row>
    <row r="179" spans="1:10" ht="24.9" customHeight="1" x14ac:dyDescent="0.4">
      <c r="A179" s="24">
        <f t="shared" si="23"/>
        <v>10</v>
      </c>
      <c r="B179" s="88">
        <v>6474</v>
      </c>
      <c r="C179" s="25" t="s">
        <v>13</v>
      </c>
      <c r="D179" s="26">
        <v>0</v>
      </c>
      <c r="E179" s="26">
        <v>207</v>
      </c>
      <c r="F179" s="27">
        <v>256</v>
      </c>
      <c r="G179" s="27">
        <v>0</v>
      </c>
      <c r="H179" s="29" t="e">
        <v>#REF!</v>
      </c>
      <c r="I179" s="30">
        <v>0</v>
      </c>
      <c r="J179" s="30">
        <f t="shared" si="22"/>
        <v>0</v>
      </c>
    </row>
    <row r="180" spans="1:10" ht="24.9" customHeight="1" x14ac:dyDescent="0.25">
      <c r="A180" s="5"/>
      <c r="B180" s="5"/>
      <c r="C180" s="5"/>
      <c r="D180" s="5"/>
      <c r="E180" s="5"/>
      <c r="F180" s="5"/>
      <c r="G180" s="5"/>
      <c r="H180" s="5"/>
    </row>
    <row r="181" spans="1:10" ht="24.9" customHeight="1" x14ac:dyDescent="0.45">
      <c r="A181" s="1" t="s">
        <v>31</v>
      </c>
      <c r="B181" s="1"/>
      <c r="C181" s="3"/>
      <c r="D181" s="53"/>
      <c r="E181" s="53"/>
      <c r="F181" s="53"/>
      <c r="G181" s="5"/>
      <c r="H181" s="5"/>
    </row>
    <row r="182" spans="1:10" ht="24.9" customHeight="1" x14ac:dyDescent="0.4">
      <c r="A182" s="42"/>
      <c r="B182" s="42"/>
      <c r="C182" s="42"/>
      <c r="D182" s="8"/>
      <c r="E182" s="8"/>
      <c r="F182" s="8"/>
      <c r="G182" s="5"/>
      <c r="H182" s="5"/>
    </row>
    <row r="183" spans="1:10" ht="30" customHeight="1" x14ac:dyDescent="0.25">
      <c r="A183" s="12" t="s">
        <v>0</v>
      </c>
      <c r="B183" s="15" t="s">
        <v>18</v>
      </c>
      <c r="C183" s="13" t="s">
        <v>1</v>
      </c>
      <c r="D183" s="47">
        <v>2017</v>
      </c>
      <c r="E183" s="47">
        <v>2018</v>
      </c>
      <c r="F183" s="17">
        <v>2019</v>
      </c>
      <c r="G183" s="17">
        <v>2020</v>
      </c>
      <c r="H183" s="17">
        <v>2021</v>
      </c>
      <c r="I183" s="18">
        <v>2022</v>
      </c>
      <c r="J183" s="18">
        <v>2023</v>
      </c>
    </row>
    <row r="184" spans="1:10" ht="24.9" customHeight="1" x14ac:dyDescent="0.4">
      <c r="A184" s="39"/>
      <c r="B184" s="87">
        <v>64</v>
      </c>
      <c r="C184" s="40" t="s">
        <v>3</v>
      </c>
      <c r="D184" s="21">
        <v>46693</v>
      </c>
      <c r="E184" s="21">
        <v>66593</v>
      </c>
      <c r="F184" s="21">
        <v>65808</v>
      </c>
      <c r="G184" s="21">
        <v>79222</v>
      </c>
      <c r="H184" s="22">
        <v>94339</v>
      </c>
      <c r="I184" s="23">
        <v>88143</v>
      </c>
      <c r="J184" s="23">
        <f>SUM(J185:J194)</f>
        <v>89024</v>
      </c>
    </row>
    <row r="185" spans="1:10" ht="24.9" customHeight="1" x14ac:dyDescent="0.4">
      <c r="A185" s="24">
        <v>1</v>
      </c>
      <c r="B185" s="88">
        <v>6401</v>
      </c>
      <c r="C185" s="25" t="s">
        <v>4</v>
      </c>
      <c r="D185" s="27">
        <v>0</v>
      </c>
      <c r="E185" s="27">
        <v>0</v>
      </c>
      <c r="F185" s="27">
        <v>0</v>
      </c>
      <c r="G185" s="27">
        <v>0</v>
      </c>
      <c r="H185" s="29"/>
      <c r="I185" s="30">
        <v>0</v>
      </c>
      <c r="J185" s="30">
        <f>I185+ROUND(I185*1%,0)</f>
        <v>0</v>
      </c>
    </row>
    <row r="186" spans="1:10" ht="24.9" customHeight="1" x14ac:dyDescent="0.4">
      <c r="A186" s="24">
        <f>+A185+1</f>
        <v>2</v>
      </c>
      <c r="B186" s="88">
        <v>6402</v>
      </c>
      <c r="C186" s="25" t="s">
        <v>5</v>
      </c>
      <c r="D186" s="26">
        <v>0</v>
      </c>
      <c r="E186" s="26">
        <v>0</v>
      </c>
      <c r="F186" s="27">
        <v>0</v>
      </c>
      <c r="G186" s="27">
        <v>0</v>
      </c>
      <c r="H186" s="29"/>
      <c r="I186" s="30">
        <v>0</v>
      </c>
      <c r="J186" s="30">
        <f t="shared" ref="J186:J194" si="24">I186+ROUND(I186*1%,0)</f>
        <v>0</v>
      </c>
    </row>
    <row r="187" spans="1:10" ht="24.9" customHeight="1" x14ac:dyDescent="0.4">
      <c r="A187" s="24">
        <f t="shared" ref="A187:A194" si="25">+A186+1</f>
        <v>3</v>
      </c>
      <c r="B187" s="88">
        <v>6403</v>
      </c>
      <c r="C187" s="25" t="s">
        <v>6</v>
      </c>
      <c r="D187" s="26">
        <v>0</v>
      </c>
      <c r="E187" s="26">
        <v>0</v>
      </c>
      <c r="F187" s="27">
        <v>0</v>
      </c>
      <c r="G187" s="27">
        <v>0</v>
      </c>
      <c r="H187" s="29"/>
      <c r="I187" s="30">
        <v>0</v>
      </c>
      <c r="J187" s="30">
        <f t="shared" si="24"/>
        <v>0</v>
      </c>
    </row>
    <row r="188" spans="1:10" ht="24.9" customHeight="1" x14ac:dyDescent="0.4">
      <c r="A188" s="24">
        <f t="shared" si="25"/>
        <v>4</v>
      </c>
      <c r="B188" s="88">
        <v>6404</v>
      </c>
      <c r="C188" s="25" t="s">
        <v>7</v>
      </c>
      <c r="D188" s="26">
        <v>7711</v>
      </c>
      <c r="E188" s="26">
        <v>53630</v>
      </c>
      <c r="F188" s="27">
        <v>56245</v>
      </c>
      <c r="G188" s="27">
        <v>63110</v>
      </c>
      <c r="H188" s="29">
        <v>77375</v>
      </c>
      <c r="I188" s="30">
        <v>76749</v>
      </c>
      <c r="J188" s="30">
        <f t="shared" si="24"/>
        <v>77516</v>
      </c>
    </row>
    <row r="189" spans="1:10" ht="24.9" customHeight="1" x14ac:dyDescent="0.4">
      <c r="A189" s="24">
        <f t="shared" si="25"/>
        <v>5</v>
      </c>
      <c r="B189" s="88">
        <v>6405</v>
      </c>
      <c r="C189" s="25" t="s">
        <v>8</v>
      </c>
      <c r="D189" s="26">
        <v>1852</v>
      </c>
      <c r="E189" s="26">
        <v>1759</v>
      </c>
      <c r="F189" s="27">
        <v>0</v>
      </c>
      <c r="G189" s="27">
        <v>0</v>
      </c>
      <c r="H189" s="29">
        <v>0</v>
      </c>
      <c r="I189" s="30">
        <v>0</v>
      </c>
      <c r="J189" s="30">
        <f t="shared" si="24"/>
        <v>0</v>
      </c>
    </row>
    <row r="190" spans="1:10" ht="24.9" customHeight="1" x14ac:dyDescent="0.4">
      <c r="A190" s="24">
        <f t="shared" si="25"/>
        <v>6</v>
      </c>
      <c r="B190" s="88">
        <v>6409</v>
      </c>
      <c r="C190" s="25" t="s">
        <v>9</v>
      </c>
      <c r="D190" s="26">
        <v>1483</v>
      </c>
      <c r="E190" s="26">
        <v>1407</v>
      </c>
      <c r="F190" s="27">
        <v>1463</v>
      </c>
      <c r="G190" s="27">
        <v>1499</v>
      </c>
      <c r="H190" s="29">
        <v>1527</v>
      </c>
      <c r="I190" s="30">
        <v>1544</v>
      </c>
      <c r="J190" s="30">
        <f t="shared" si="24"/>
        <v>1559</v>
      </c>
    </row>
    <row r="191" spans="1:10" ht="24.9" customHeight="1" x14ac:dyDescent="0.4">
      <c r="A191" s="24">
        <f t="shared" si="25"/>
        <v>7</v>
      </c>
      <c r="B191" s="88">
        <v>6411</v>
      </c>
      <c r="C191" s="25" t="s">
        <v>10</v>
      </c>
      <c r="D191" s="26">
        <v>0</v>
      </c>
      <c r="E191" s="26">
        <v>0</v>
      </c>
      <c r="F191" s="27">
        <v>0</v>
      </c>
      <c r="G191" s="27">
        <v>0</v>
      </c>
      <c r="H191" s="29">
        <v>0</v>
      </c>
      <c r="I191" s="30">
        <v>0</v>
      </c>
      <c r="J191" s="30">
        <f t="shared" si="24"/>
        <v>0</v>
      </c>
    </row>
    <row r="192" spans="1:10" ht="24.9" customHeight="1" x14ac:dyDescent="0.4">
      <c r="A192" s="24">
        <f t="shared" si="25"/>
        <v>8</v>
      </c>
      <c r="B192" s="88">
        <v>6471</v>
      </c>
      <c r="C192" s="25" t="s">
        <v>11</v>
      </c>
      <c r="D192" s="26">
        <v>11200</v>
      </c>
      <c r="E192" s="26">
        <v>7800</v>
      </c>
      <c r="F192" s="27">
        <v>1600</v>
      </c>
      <c r="G192" s="27">
        <v>4700</v>
      </c>
      <c r="H192" s="29">
        <v>3700</v>
      </c>
      <c r="I192" s="30">
        <v>2700</v>
      </c>
      <c r="J192" s="30">
        <f t="shared" si="24"/>
        <v>2727</v>
      </c>
    </row>
    <row r="193" spans="1:10" ht="24.9" customHeight="1" x14ac:dyDescent="0.4">
      <c r="A193" s="24">
        <f t="shared" si="25"/>
        <v>9</v>
      </c>
      <c r="B193" s="88">
        <v>6472</v>
      </c>
      <c r="C193" s="25" t="s">
        <v>12</v>
      </c>
      <c r="D193" s="26">
        <v>24447</v>
      </c>
      <c r="E193" s="26">
        <v>1997</v>
      </c>
      <c r="F193" s="27">
        <v>6500</v>
      </c>
      <c r="G193" s="27">
        <v>7150</v>
      </c>
      <c r="H193" s="29">
        <v>9250</v>
      </c>
      <c r="I193" s="30">
        <v>7150</v>
      </c>
      <c r="J193" s="30">
        <f t="shared" si="24"/>
        <v>7222</v>
      </c>
    </row>
    <row r="194" spans="1:10" ht="24.9" customHeight="1" x14ac:dyDescent="0.4">
      <c r="A194" s="24">
        <f t="shared" si="25"/>
        <v>10</v>
      </c>
      <c r="B194" s="88">
        <v>6474</v>
      </c>
      <c r="C194" s="25" t="s">
        <v>13</v>
      </c>
      <c r="D194" s="26">
        <v>0</v>
      </c>
      <c r="E194" s="26">
        <v>0</v>
      </c>
      <c r="F194" s="27">
        <v>0</v>
      </c>
      <c r="G194" s="27">
        <v>2763</v>
      </c>
      <c r="H194" s="29">
        <v>2487</v>
      </c>
      <c r="I194" s="30">
        <v>0</v>
      </c>
      <c r="J194" s="30">
        <f t="shared" si="24"/>
        <v>0</v>
      </c>
    </row>
    <row r="195" spans="1:10" ht="24.9" customHeight="1" x14ac:dyDescent="0.35">
      <c r="A195" s="8"/>
      <c r="B195" s="8"/>
      <c r="C195" s="8"/>
      <c r="D195" s="8"/>
      <c r="E195" s="8"/>
      <c r="F195" s="8"/>
      <c r="G195" s="5"/>
      <c r="H195" s="5"/>
    </row>
    <row r="196" spans="1:10" ht="24.9" customHeight="1" x14ac:dyDescent="0.45">
      <c r="A196" s="1" t="s">
        <v>32</v>
      </c>
      <c r="B196" s="1"/>
      <c r="C196" s="3"/>
      <c r="D196" s="53"/>
      <c r="E196" s="53"/>
      <c r="F196" s="53"/>
      <c r="G196" s="5"/>
      <c r="H196" s="5"/>
    </row>
    <row r="197" spans="1:10" ht="24.9" customHeight="1" x14ac:dyDescent="0.4">
      <c r="A197" s="42"/>
      <c r="B197" s="42"/>
      <c r="C197" s="42"/>
      <c r="D197" s="8"/>
      <c r="E197" s="8"/>
      <c r="F197" s="8"/>
      <c r="G197" s="5"/>
      <c r="H197" s="5"/>
    </row>
    <row r="198" spans="1:10" ht="30" customHeight="1" x14ac:dyDescent="0.25">
      <c r="A198" s="12" t="s">
        <v>0</v>
      </c>
      <c r="B198" s="15" t="s">
        <v>18</v>
      </c>
      <c r="C198" s="13" t="s">
        <v>1</v>
      </c>
      <c r="D198" s="47">
        <v>2017</v>
      </c>
      <c r="E198" s="47">
        <v>2018</v>
      </c>
      <c r="F198" s="17">
        <v>2019</v>
      </c>
      <c r="G198" s="17">
        <v>2020</v>
      </c>
      <c r="H198" s="17">
        <v>2021</v>
      </c>
      <c r="I198" s="18">
        <v>2022</v>
      </c>
      <c r="J198" s="18">
        <v>2023</v>
      </c>
    </row>
    <row r="199" spans="1:10" ht="24.9" customHeight="1" x14ac:dyDescent="0.4">
      <c r="A199" s="39"/>
      <c r="B199" s="87">
        <v>64</v>
      </c>
      <c r="C199" s="40" t="s">
        <v>3</v>
      </c>
      <c r="D199" s="21">
        <v>4163</v>
      </c>
      <c r="E199" s="21">
        <v>4027</v>
      </c>
      <c r="F199" s="21">
        <v>4776</v>
      </c>
      <c r="G199" s="21">
        <v>5015</v>
      </c>
      <c r="H199" s="22" t="e">
        <v>#REF!</v>
      </c>
      <c r="I199" s="23">
        <v>5678</v>
      </c>
      <c r="J199" s="23">
        <f>SUM(J200:J209)</f>
        <v>5735</v>
      </c>
    </row>
    <row r="200" spans="1:10" ht="24.9" customHeight="1" x14ac:dyDescent="0.4">
      <c r="A200" s="24">
        <v>1</v>
      </c>
      <c r="B200" s="88">
        <v>6401</v>
      </c>
      <c r="C200" s="25" t="s">
        <v>4</v>
      </c>
      <c r="D200" s="27">
        <v>0</v>
      </c>
      <c r="E200" s="27">
        <v>0</v>
      </c>
      <c r="F200" s="27">
        <v>0</v>
      </c>
      <c r="G200" s="27">
        <v>0</v>
      </c>
      <c r="H200" s="29">
        <v>0</v>
      </c>
      <c r="I200" s="30">
        <v>0</v>
      </c>
      <c r="J200" s="30">
        <f>I200+ROUND(I200*1%,0)</f>
        <v>0</v>
      </c>
    </row>
    <row r="201" spans="1:10" ht="24.9" customHeight="1" x14ac:dyDescent="0.4">
      <c r="A201" s="24">
        <f>+A200+1</f>
        <v>2</v>
      </c>
      <c r="B201" s="88">
        <v>6402</v>
      </c>
      <c r="C201" s="25" t="s">
        <v>5</v>
      </c>
      <c r="D201" s="26">
        <v>0</v>
      </c>
      <c r="E201" s="26">
        <v>0</v>
      </c>
      <c r="F201" s="27">
        <v>0</v>
      </c>
      <c r="G201" s="27">
        <v>0</v>
      </c>
      <c r="H201" s="29">
        <v>0</v>
      </c>
      <c r="I201" s="30">
        <v>0</v>
      </c>
      <c r="J201" s="30">
        <f t="shared" ref="J201:J209" si="26">I201+ROUND(I201*1%,0)</f>
        <v>0</v>
      </c>
    </row>
    <row r="202" spans="1:10" ht="24.9" customHeight="1" x14ac:dyDescent="0.4">
      <c r="A202" s="24">
        <f t="shared" ref="A202:A209" si="27">+A201+1</f>
        <v>3</v>
      </c>
      <c r="B202" s="88">
        <v>6403</v>
      </c>
      <c r="C202" s="25" t="s">
        <v>6</v>
      </c>
      <c r="D202" s="26">
        <v>0</v>
      </c>
      <c r="E202" s="26">
        <v>0</v>
      </c>
      <c r="F202" s="27">
        <v>0</v>
      </c>
      <c r="G202" s="27">
        <v>0</v>
      </c>
      <c r="H202" s="29">
        <v>0</v>
      </c>
      <c r="I202" s="30">
        <v>0</v>
      </c>
      <c r="J202" s="30">
        <f t="shared" si="26"/>
        <v>0</v>
      </c>
    </row>
    <row r="203" spans="1:10" ht="24.9" customHeight="1" x14ac:dyDescent="0.4">
      <c r="A203" s="24">
        <f t="shared" si="27"/>
        <v>4</v>
      </c>
      <c r="B203" s="88">
        <v>6404</v>
      </c>
      <c r="C203" s="25" t="s">
        <v>7</v>
      </c>
      <c r="D203" s="26">
        <v>916</v>
      </c>
      <c r="E203" s="26">
        <v>1076</v>
      </c>
      <c r="F203" s="27">
        <v>1693</v>
      </c>
      <c r="G203" s="27">
        <v>1778</v>
      </c>
      <c r="H203" s="29">
        <v>2486</v>
      </c>
      <c r="I203" s="30">
        <v>2969</v>
      </c>
      <c r="J203" s="30">
        <f t="shared" si="26"/>
        <v>2999</v>
      </c>
    </row>
    <row r="204" spans="1:10" ht="24.9" customHeight="1" x14ac:dyDescent="0.4">
      <c r="A204" s="24">
        <f t="shared" si="27"/>
        <v>5</v>
      </c>
      <c r="B204" s="88">
        <v>6405</v>
      </c>
      <c r="C204" s="25" t="s">
        <v>8</v>
      </c>
      <c r="D204" s="26">
        <v>346</v>
      </c>
      <c r="E204" s="26">
        <v>328</v>
      </c>
      <c r="F204" s="27">
        <v>0</v>
      </c>
      <c r="G204" s="27">
        <v>0</v>
      </c>
      <c r="H204" s="29" t="e">
        <v>#REF!</v>
      </c>
      <c r="I204" s="30">
        <v>0</v>
      </c>
      <c r="J204" s="30">
        <f t="shared" si="26"/>
        <v>0</v>
      </c>
    </row>
    <row r="205" spans="1:10" ht="24.9" customHeight="1" x14ac:dyDescent="0.4">
      <c r="A205" s="24">
        <f t="shared" si="27"/>
        <v>6</v>
      </c>
      <c r="B205" s="88">
        <v>6409</v>
      </c>
      <c r="C205" s="25" t="s">
        <v>9</v>
      </c>
      <c r="D205" s="26">
        <v>0</v>
      </c>
      <c r="E205" s="26">
        <v>0</v>
      </c>
      <c r="F205" s="27">
        <v>0</v>
      </c>
      <c r="G205" s="27">
        <v>0</v>
      </c>
      <c r="H205" s="29">
        <v>0</v>
      </c>
      <c r="I205" s="30">
        <v>0</v>
      </c>
      <c r="J205" s="30">
        <f t="shared" si="26"/>
        <v>0</v>
      </c>
    </row>
    <row r="206" spans="1:10" ht="24.9" customHeight="1" x14ac:dyDescent="0.4">
      <c r="A206" s="24">
        <f t="shared" si="27"/>
        <v>7</v>
      </c>
      <c r="B206" s="88">
        <v>6411</v>
      </c>
      <c r="C206" s="25" t="s">
        <v>10</v>
      </c>
      <c r="D206" s="26">
        <v>0</v>
      </c>
      <c r="E206" s="26">
        <v>0</v>
      </c>
      <c r="F206" s="27">
        <v>0</v>
      </c>
      <c r="G206" s="27">
        <v>0</v>
      </c>
      <c r="H206" s="29">
        <v>0</v>
      </c>
      <c r="I206" s="30">
        <v>0</v>
      </c>
      <c r="J206" s="30">
        <f t="shared" si="26"/>
        <v>0</v>
      </c>
    </row>
    <row r="207" spans="1:10" ht="24.9" customHeight="1" x14ac:dyDescent="0.4">
      <c r="A207" s="24">
        <f t="shared" si="27"/>
        <v>8</v>
      </c>
      <c r="B207" s="88">
        <v>6471</v>
      </c>
      <c r="C207" s="25" t="s">
        <v>11</v>
      </c>
      <c r="D207" s="26">
        <v>2135</v>
      </c>
      <c r="E207" s="26">
        <v>2028</v>
      </c>
      <c r="F207" s="27">
        <v>2436</v>
      </c>
      <c r="G207" s="27">
        <v>2558</v>
      </c>
      <c r="H207" s="29">
        <v>2200</v>
      </c>
      <c r="I207" s="30">
        <v>2311</v>
      </c>
      <c r="J207" s="30">
        <f t="shared" si="26"/>
        <v>2334</v>
      </c>
    </row>
    <row r="208" spans="1:10" ht="24.9" customHeight="1" x14ac:dyDescent="0.4">
      <c r="A208" s="24">
        <f t="shared" si="27"/>
        <v>9</v>
      </c>
      <c r="B208" s="88">
        <v>6472</v>
      </c>
      <c r="C208" s="25" t="s">
        <v>12</v>
      </c>
      <c r="D208" s="26">
        <v>0</v>
      </c>
      <c r="E208" s="26">
        <v>0</v>
      </c>
      <c r="F208" s="27">
        <v>0</v>
      </c>
      <c r="G208" s="27">
        <v>0</v>
      </c>
      <c r="H208" s="29">
        <v>0</v>
      </c>
      <c r="I208" s="30">
        <v>0</v>
      </c>
      <c r="J208" s="30">
        <f t="shared" si="26"/>
        <v>0</v>
      </c>
    </row>
    <row r="209" spans="1:10" ht="24.9" customHeight="1" x14ac:dyDescent="0.4">
      <c r="A209" s="24">
        <f t="shared" si="27"/>
        <v>10</v>
      </c>
      <c r="B209" s="88">
        <v>6474</v>
      </c>
      <c r="C209" s="25" t="s">
        <v>13</v>
      </c>
      <c r="D209" s="26">
        <v>766</v>
      </c>
      <c r="E209" s="26">
        <v>595</v>
      </c>
      <c r="F209" s="27">
        <v>647</v>
      </c>
      <c r="G209" s="27">
        <v>679</v>
      </c>
      <c r="H209" s="29">
        <v>689</v>
      </c>
      <c r="I209" s="30">
        <v>398</v>
      </c>
      <c r="J209" s="30">
        <f t="shared" si="26"/>
        <v>402</v>
      </c>
    </row>
    <row r="210" spans="1:10" ht="24.9" customHeight="1" x14ac:dyDescent="0.25">
      <c r="A210" s="5"/>
      <c r="B210" s="5"/>
      <c r="C210" s="5"/>
      <c r="D210" s="5"/>
      <c r="E210" s="5"/>
      <c r="F210" s="5"/>
      <c r="G210" s="5"/>
      <c r="H210" s="5"/>
    </row>
    <row r="211" spans="1:10" ht="24.9" customHeight="1" x14ac:dyDescent="0.45">
      <c r="A211" s="1" t="s">
        <v>33</v>
      </c>
      <c r="B211" s="1"/>
      <c r="C211" s="3"/>
      <c r="D211" s="53"/>
      <c r="E211" s="53"/>
      <c r="F211" s="53"/>
      <c r="G211" s="5"/>
      <c r="H211" s="5"/>
    </row>
    <row r="212" spans="1:10" ht="24.9" customHeight="1" x14ac:dyDescent="0.4">
      <c r="A212" s="42"/>
      <c r="B212" s="42"/>
      <c r="C212" s="42"/>
      <c r="D212" s="8"/>
      <c r="E212" s="8"/>
      <c r="F212" s="8"/>
      <c r="G212" s="5"/>
      <c r="H212" s="5"/>
    </row>
    <row r="213" spans="1:10" ht="30" customHeight="1" x14ac:dyDescent="0.25">
      <c r="A213" s="12" t="s">
        <v>0</v>
      </c>
      <c r="B213" s="15" t="s">
        <v>18</v>
      </c>
      <c r="C213" s="13" t="s">
        <v>1</v>
      </c>
      <c r="D213" s="47">
        <v>2017</v>
      </c>
      <c r="E213" s="47">
        <v>2018</v>
      </c>
      <c r="F213" s="17">
        <v>2019</v>
      </c>
      <c r="G213" s="17">
        <v>2020</v>
      </c>
      <c r="H213" s="17">
        <v>2021</v>
      </c>
      <c r="I213" s="18">
        <v>2022</v>
      </c>
      <c r="J213" s="18">
        <v>2023</v>
      </c>
    </row>
    <row r="214" spans="1:10" ht="24.9" customHeight="1" x14ac:dyDescent="0.4">
      <c r="A214" s="39"/>
      <c r="B214" s="87">
        <v>64</v>
      </c>
      <c r="C214" s="40" t="s">
        <v>3</v>
      </c>
      <c r="D214" s="21">
        <v>35934</v>
      </c>
      <c r="E214" s="21">
        <v>42851</v>
      </c>
      <c r="F214" s="21">
        <v>42890</v>
      </c>
      <c r="G214" s="21">
        <v>52823</v>
      </c>
      <c r="H214" s="22">
        <v>64178</v>
      </c>
      <c r="I214" s="23">
        <v>67608</v>
      </c>
      <c r="J214" s="23">
        <f>SUM(J215:J224)</f>
        <v>68283</v>
      </c>
    </row>
    <row r="215" spans="1:10" ht="24.9" customHeight="1" x14ac:dyDescent="0.4">
      <c r="A215" s="24">
        <v>1</v>
      </c>
      <c r="B215" s="88">
        <v>6401</v>
      </c>
      <c r="C215" s="25" t="s">
        <v>4</v>
      </c>
      <c r="D215" s="27">
        <v>0</v>
      </c>
      <c r="E215" s="27">
        <v>0</v>
      </c>
      <c r="F215" s="27">
        <v>0</v>
      </c>
      <c r="G215" s="27">
        <v>0</v>
      </c>
      <c r="H215" s="29">
        <v>0</v>
      </c>
      <c r="I215" s="30">
        <v>0</v>
      </c>
      <c r="J215" s="30">
        <f t="shared" ref="J215:J224" si="28">I215+ROUND(I215*1%,0)</f>
        <v>0</v>
      </c>
    </row>
    <row r="216" spans="1:10" ht="24.9" customHeight="1" x14ac:dyDescent="0.4">
      <c r="A216" s="24">
        <f>+A215+1</f>
        <v>2</v>
      </c>
      <c r="B216" s="88">
        <v>6402</v>
      </c>
      <c r="C216" s="25" t="s">
        <v>5</v>
      </c>
      <c r="D216" s="26">
        <v>0</v>
      </c>
      <c r="E216" s="26">
        <v>0</v>
      </c>
      <c r="F216" s="27">
        <v>0</v>
      </c>
      <c r="G216" s="27">
        <v>0</v>
      </c>
      <c r="H216" s="29">
        <v>0</v>
      </c>
      <c r="I216" s="30">
        <v>0</v>
      </c>
      <c r="J216" s="30">
        <f t="shared" si="28"/>
        <v>0</v>
      </c>
    </row>
    <row r="217" spans="1:10" ht="24.9" customHeight="1" x14ac:dyDescent="0.4">
      <c r="A217" s="24">
        <f t="shared" ref="A217:A224" si="29">+A216+1</f>
        <v>3</v>
      </c>
      <c r="B217" s="88">
        <v>6403</v>
      </c>
      <c r="C217" s="25" t="s">
        <v>6</v>
      </c>
      <c r="D217" s="26">
        <v>0</v>
      </c>
      <c r="E217" s="26">
        <v>0</v>
      </c>
      <c r="F217" s="27">
        <v>0</v>
      </c>
      <c r="G217" s="27">
        <v>0</v>
      </c>
      <c r="H217" s="29">
        <v>0</v>
      </c>
      <c r="I217" s="30">
        <v>0</v>
      </c>
      <c r="J217" s="30">
        <f t="shared" si="28"/>
        <v>0</v>
      </c>
    </row>
    <row r="218" spans="1:10" ht="24.9" customHeight="1" x14ac:dyDescent="0.4">
      <c r="A218" s="24">
        <f t="shared" si="29"/>
        <v>4</v>
      </c>
      <c r="B218" s="88">
        <v>6404</v>
      </c>
      <c r="C218" s="25" t="s">
        <v>7</v>
      </c>
      <c r="D218" s="26">
        <v>16149</v>
      </c>
      <c r="E218" s="26">
        <v>17215</v>
      </c>
      <c r="F218" s="27">
        <v>26309</v>
      </c>
      <c r="G218" s="27">
        <v>39603</v>
      </c>
      <c r="H218" s="29">
        <v>52992</v>
      </c>
      <c r="I218" s="30">
        <v>56310</v>
      </c>
      <c r="J218" s="30">
        <f t="shared" si="28"/>
        <v>56873</v>
      </c>
    </row>
    <row r="219" spans="1:10" ht="24.9" customHeight="1" x14ac:dyDescent="0.4">
      <c r="A219" s="24">
        <f t="shared" si="29"/>
        <v>5</v>
      </c>
      <c r="B219" s="88">
        <v>6405</v>
      </c>
      <c r="C219" s="25" t="s">
        <v>8</v>
      </c>
      <c r="D219" s="26">
        <v>8524</v>
      </c>
      <c r="E219" s="26">
        <v>8889</v>
      </c>
      <c r="F219" s="27">
        <v>0</v>
      </c>
      <c r="G219" s="27">
        <v>0</v>
      </c>
      <c r="H219" s="29">
        <v>0</v>
      </c>
      <c r="I219" s="30">
        <v>0</v>
      </c>
      <c r="J219" s="30">
        <f t="shared" si="28"/>
        <v>0</v>
      </c>
    </row>
    <row r="220" spans="1:10" ht="24.9" customHeight="1" x14ac:dyDescent="0.4">
      <c r="A220" s="24">
        <f t="shared" si="29"/>
        <v>6</v>
      </c>
      <c r="B220" s="88">
        <v>6409</v>
      </c>
      <c r="C220" s="25" t="s">
        <v>9</v>
      </c>
      <c r="D220" s="26">
        <v>1871</v>
      </c>
      <c r="E220" s="26">
        <v>1968</v>
      </c>
      <c r="F220" s="27">
        <v>2071</v>
      </c>
      <c r="G220" s="27">
        <v>2179</v>
      </c>
      <c r="H220" s="29">
        <v>2204</v>
      </c>
      <c r="I220" s="30">
        <v>2247</v>
      </c>
      <c r="J220" s="30">
        <f t="shared" si="28"/>
        <v>2269</v>
      </c>
    </row>
    <row r="221" spans="1:10" ht="24.9" customHeight="1" x14ac:dyDescent="0.4">
      <c r="A221" s="24">
        <f t="shared" si="29"/>
        <v>7</v>
      </c>
      <c r="B221" s="88">
        <v>6411</v>
      </c>
      <c r="C221" s="25" t="s">
        <v>10</v>
      </c>
      <c r="D221" s="26">
        <v>0</v>
      </c>
      <c r="E221" s="26">
        <v>0</v>
      </c>
      <c r="F221" s="27">
        <v>0</v>
      </c>
      <c r="G221" s="27">
        <v>0</v>
      </c>
      <c r="H221" s="29">
        <v>0</v>
      </c>
      <c r="I221" s="30">
        <v>0</v>
      </c>
      <c r="J221" s="30">
        <f t="shared" si="28"/>
        <v>0</v>
      </c>
    </row>
    <row r="222" spans="1:10" ht="24.9" customHeight="1" x14ac:dyDescent="0.4">
      <c r="A222" s="24">
        <f t="shared" si="29"/>
        <v>8</v>
      </c>
      <c r="B222" s="88">
        <v>6471</v>
      </c>
      <c r="C222" s="25" t="s">
        <v>11</v>
      </c>
      <c r="D222" s="26">
        <v>1995</v>
      </c>
      <c r="E222" s="26">
        <v>7755</v>
      </c>
      <c r="F222" s="27">
        <v>5219</v>
      </c>
      <c r="G222" s="27">
        <v>1183</v>
      </c>
      <c r="H222" s="29">
        <v>915</v>
      </c>
      <c r="I222" s="30">
        <v>831</v>
      </c>
      <c r="J222" s="30">
        <f t="shared" si="28"/>
        <v>839</v>
      </c>
    </row>
    <row r="223" spans="1:10" ht="24.9" customHeight="1" x14ac:dyDescent="0.4">
      <c r="A223" s="24">
        <f t="shared" si="29"/>
        <v>9</v>
      </c>
      <c r="B223" s="88">
        <v>6472</v>
      </c>
      <c r="C223" s="25" t="s">
        <v>12</v>
      </c>
      <c r="D223" s="26">
        <v>4649</v>
      </c>
      <c r="E223" s="26">
        <v>4416</v>
      </c>
      <c r="F223" s="27">
        <v>6005</v>
      </c>
      <c r="G223" s="27">
        <v>5400</v>
      </c>
      <c r="H223" s="29">
        <v>4620</v>
      </c>
      <c r="I223" s="30">
        <v>5400</v>
      </c>
      <c r="J223" s="30">
        <f t="shared" si="28"/>
        <v>5454</v>
      </c>
    </row>
    <row r="224" spans="1:10" ht="24.9" customHeight="1" x14ac:dyDescent="0.4">
      <c r="A224" s="24">
        <f t="shared" si="29"/>
        <v>10</v>
      </c>
      <c r="B224" s="88">
        <v>6474</v>
      </c>
      <c r="C224" s="25" t="s">
        <v>13</v>
      </c>
      <c r="D224" s="26">
        <v>2746</v>
      </c>
      <c r="E224" s="26">
        <v>2608</v>
      </c>
      <c r="F224" s="27">
        <v>3286</v>
      </c>
      <c r="G224" s="27">
        <v>4458</v>
      </c>
      <c r="H224" s="29">
        <v>3447</v>
      </c>
      <c r="I224" s="30">
        <v>2820</v>
      </c>
      <c r="J224" s="30">
        <f t="shared" si="28"/>
        <v>2848</v>
      </c>
    </row>
    <row r="225" spans="1:8" ht="24.9" customHeight="1" x14ac:dyDescent="0.25">
      <c r="A225" s="5"/>
      <c r="B225" s="5"/>
      <c r="C225" s="5"/>
      <c r="D225" s="5"/>
      <c r="E225" s="5"/>
      <c r="F225" s="5"/>
      <c r="G225" s="5"/>
      <c r="H225" s="5"/>
    </row>
    <row r="226" spans="1:8" ht="24.9" customHeight="1" x14ac:dyDescent="0.25">
      <c r="A226" s="5"/>
      <c r="B226" s="5"/>
      <c r="C226" s="5"/>
      <c r="D226" s="5"/>
      <c r="E226" s="5"/>
      <c r="F226" s="5"/>
      <c r="G226" s="5"/>
      <c r="H226" s="5"/>
    </row>
    <row r="227" spans="1:8" ht="24.9" customHeight="1" x14ac:dyDescent="0.25">
      <c r="A227" s="5"/>
      <c r="B227" s="5"/>
      <c r="C227" s="5"/>
      <c r="D227" s="5"/>
      <c r="E227" s="5"/>
      <c r="F227" s="5"/>
      <c r="G227" s="5"/>
      <c r="H227" s="5"/>
    </row>
    <row r="228" spans="1:8" ht="24.9" customHeight="1" x14ac:dyDescent="0.25"/>
    <row r="229" spans="1:8" ht="24.9" customHeight="1" x14ac:dyDescent="0.25"/>
    <row r="230" spans="1:8" ht="30" customHeight="1" x14ac:dyDescent="0.25"/>
    <row r="231" spans="1:8" ht="24.9" customHeight="1" x14ac:dyDescent="0.25"/>
    <row r="232" spans="1:8" ht="24.9" customHeight="1" x14ac:dyDescent="0.25"/>
    <row r="233" spans="1:8" ht="24.9" customHeight="1" x14ac:dyDescent="0.25"/>
    <row r="234" spans="1:8" ht="24.9" customHeight="1" x14ac:dyDescent="0.25"/>
    <row r="235" spans="1:8" ht="24.9" customHeight="1" x14ac:dyDescent="0.25"/>
    <row r="236" spans="1:8" ht="24.9" customHeight="1" x14ac:dyDescent="0.25"/>
    <row r="237" spans="1:8" ht="24.9" customHeight="1" x14ac:dyDescent="0.25"/>
    <row r="238" spans="1:8" ht="24.9" customHeight="1" x14ac:dyDescent="0.25"/>
    <row r="239" spans="1:8" ht="24.9" customHeight="1" x14ac:dyDescent="0.25"/>
    <row r="240" spans="1:8" ht="24.9" customHeight="1" x14ac:dyDescent="0.25"/>
    <row r="241" ht="24.9" customHeight="1" x14ac:dyDescent="0.25"/>
    <row r="242" ht="24.9" customHeight="1" x14ac:dyDescent="0.25"/>
    <row r="243" ht="24.9" customHeight="1" x14ac:dyDescent="0.25"/>
    <row r="244" ht="24.9" customHeight="1" x14ac:dyDescent="0.25"/>
    <row r="245" ht="24.9" customHeight="1" x14ac:dyDescent="0.25"/>
    <row r="246" ht="24.9" customHeight="1" x14ac:dyDescent="0.25"/>
    <row r="247" ht="24.9" customHeight="1" x14ac:dyDescent="0.25"/>
    <row r="248" ht="24.9" customHeight="1" x14ac:dyDescent="0.25"/>
    <row r="249" ht="30" customHeight="1" x14ac:dyDescent="0.25"/>
    <row r="250" ht="24.9" customHeight="1" x14ac:dyDescent="0.25"/>
    <row r="251" ht="24.9" customHeight="1" x14ac:dyDescent="0.25"/>
    <row r="252" ht="24.9" customHeight="1" x14ac:dyDescent="0.25"/>
    <row r="253" ht="24.9" customHeight="1" x14ac:dyDescent="0.25"/>
    <row r="254" ht="24.9" customHeight="1" x14ac:dyDescent="0.25"/>
    <row r="255" ht="24.9" customHeight="1" x14ac:dyDescent="0.25"/>
    <row r="256" ht="24.9" customHeight="1" x14ac:dyDescent="0.25"/>
    <row r="257" spans="1:6" ht="24.9" customHeight="1" x14ac:dyDescent="0.25"/>
    <row r="258" spans="1:6" ht="24.9" customHeight="1" x14ac:dyDescent="0.25"/>
    <row r="259" spans="1:6" ht="24.9" customHeight="1" x14ac:dyDescent="0.25"/>
    <row r="260" spans="1:6" ht="24.9" customHeight="1" x14ac:dyDescent="0.25"/>
    <row r="261" spans="1:6" ht="24.9" customHeight="1" x14ac:dyDescent="0.25"/>
    <row r="262" spans="1:6" ht="24.9" customHeight="1" x14ac:dyDescent="0.25"/>
    <row r="263" spans="1:6" ht="24.9" customHeight="1" x14ac:dyDescent="0.25"/>
    <row r="264" spans="1:6" ht="24.9" customHeight="1" x14ac:dyDescent="0.25"/>
    <row r="265" spans="1:6" ht="24.9" customHeight="1" x14ac:dyDescent="0.25"/>
    <row r="266" spans="1:6" ht="24.9" customHeight="1" x14ac:dyDescent="0.25"/>
    <row r="267" spans="1:6" ht="24.9" customHeight="1" x14ac:dyDescent="0.25"/>
    <row r="268" spans="1:6" ht="24.9" customHeight="1" x14ac:dyDescent="0.25"/>
    <row r="269" spans="1:6" ht="24.9" customHeight="1" x14ac:dyDescent="0.25"/>
    <row r="270" spans="1:6" ht="24.9" customHeight="1" x14ac:dyDescent="0.25"/>
    <row r="271" spans="1:6" ht="20.25" customHeight="1" x14ac:dyDescent="0.25"/>
    <row r="272" spans="1:6" ht="19.2" x14ac:dyDescent="0.35">
      <c r="A272" s="70"/>
      <c r="B272" s="71"/>
      <c r="C272" s="70"/>
      <c r="D272" s="68"/>
      <c r="E272" s="68"/>
      <c r="F272" s="68"/>
    </row>
    <row r="273" spans="1:6" ht="19.2" x14ac:dyDescent="0.35">
      <c r="A273" s="70"/>
      <c r="B273" s="71"/>
      <c r="C273" s="70"/>
      <c r="D273" s="68"/>
      <c r="E273" s="68"/>
      <c r="F273" s="68"/>
    </row>
    <row r="274" spans="1:6" ht="19.2" x14ac:dyDescent="0.35">
      <c r="A274" s="72"/>
      <c r="B274" s="72"/>
      <c r="C274" s="73"/>
      <c r="D274" s="68"/>
      <c r="E274" s="68"/>
      <c r="F274" s="68"/>
    </row>
    <row r="275" spans="1:6" ht="19.2" x14ac:dyDescent="0.35">
      <c r="A275" s="74"/>
      <c r="B275" s="74"/>
      <c r="C275" s="75"/>
      <c r="D275" s="68"/>
      <c r="E275" s="68"/>
      <c r="F275" s="68"/>
    </row>
    <row r="276" spans="1:6" ht="50.1" customHeight="1" x14ac:dyDescent="0.35">
      <c r="A276" s="76"/>
      <c r="B276" s="76"/>
      <c r="C276" s="76"/>
      <c r="D276" s="68"/>
      <c r="E276" s="68"/>
      <c r="F276" s="68"/>
    </row>
    <row r="277" spans="1:6" ht="19.2" x14ac:dyDescent="0.45">
      <c r="A277" s="77"/>
      <c r="B277" s="77"/>
      <c r="C277" s="77"/>
      <c r="D277" s="68"/>
      <c r="E277" s="68"/>
      <c r="F277" s="68"/>
    </row>
    <row r="278" spans="1:6" ht="18.75" customHeight="1" x14ac:dyDescent="0.25">
      <c r="A278" s="78"/>
      <c r="B278" s="78"/>
      <c r="C278" s="78"/>
      <c r="D278" s="78"/>
      <c r="E278" s="78"/>
      <c r="F278" s="78"/>
    </row>
    <row r="279" spans="1:6" ht="18.75" customHeight="1" x14ac:dyDescent="0.25">
      <c r="A279" s="79"/>
      <c r="B279" s="79"/>
      <c r="C279" s="80"/>
      <c r="D279" s="81"/>
      <c r="E279" s="82"/>
      <c r="F279" s="82"/>
    </row>
    <row r="280" spans="1:6" ht="18.75" customHeight="1" x14ac:dyDescent="0.25">
      <c r="A280" s="79"/>
      <c r="B280" s="79"/>
      <c r="C280" s="80"/>
      <c r="D280" s="81"/>
      <c r="E280" s="82"/>
      <c r="F280" s="82"/>
    </row>
    <row r="281" spans="1:6" ht="18.75" customHeight="1" x14ac:dyDescent="0.25">
      <c r="A281" s="79"/>
      <c r="B281" s="79"/>
      <c r="C281" s="80"/>
      <c r="D281" s="81"/>
      <c r="E281" s="82"/>
      <c r="F281" s="82"/>
    </row>
    <row r="282" spans="1:6" ht="18.75" customHeight="1" x14ac:dyDescent="0.25">
      <c r="A282" s="79"/>
      <c r="B282" s="79"/>
      <c r="C282" s="80"/>
      <c r="D282" s="81"/>
      <c r="E282" s="82"/>
      <c r="F282" s="82"/>
    </row>
    <row r="283" spans="1:6" ht="18.75" customHeight="1" x14ac:dyDescent="0.25">
      <c r="A283" s="79"/>
      <c r="B283" s="79"/>
      <c r="C283" s="80"/>
      <c r="D283" s="81"/>
      <c r="E283" s="82"/>
      <c r="F283" s="82"/>
    </row>
    <row r="284" spans="1:6" ht="18.75" customHeight="1" x14ac:dyDescent="0.25">
      <c r="A284" s="79"/>
      <c r="B284" s="79"/>
      <c r="C284" s="80"/>
      <c r="D284" s="81"/>
      <c r="E284" s="82"/>
      <c r="F284" s="82"/>
    </row>
    <row r="285" spans="1:6" ht="19.2" x14ac:dyDescent="0.35">
      <c r="A285" s="74"/>
      <c r="B285" s="74"/>
      <c r="C285" s="75"/>
      <c r="D285" s="68"/>
      <c r="E285" s="68"/>
      <c r="F285" s="68"/>
    </row>
    <row r="286" spans="1:6" ht="25.5" customHeight="1" x14ac:dyDescent="0.35">
      <c r="A286" s="83"/>
      <c r="B286" s="83"/>
      <c r="C286" s="83"/>
      <c r="D286" s="68"/>
      <c r="E286" s="68"/>
      <c r="F286" s="68"/>
    </row>
    <row r="287" spans="1:6" ht="19.2" x14ac:dyDescent="0.35">
      <c r="A287" s="74"/>
      <c r="B287" s="74"/>
      <c r="C287" s="75"/>
      <c r="D287" s="68"/>
      <c r="E287" s="68"/>
      <c r="F287" s="68"/>
    </row>
    <row r="288" spans="1:6" ht="19.2" x14ac:dyDescent="0.35">
      <c r="A288" s="74"/>
      <c r="B288" s="74"/>
      <c r="C288" s="75"/>
      <c r="D288" s="68"/>
      <c r="E288" s="68"/>
      <c r="F288" s="68"/>
    </row>
    <row r="289" spans="1:6" ht="20.399999999999999" x14ac:dyDescent="0.45">
      <c r="A289" s="84"/>
      <c r="B289" s="84"/>
      <c r="C289" s="85"/>
      <c r="D289" s="68"/>
      <c r="E289" s="68"/>
      <c r="F289" s="68"/>
    </row>
    <row r="290" spans="1:6" ht="19.2" x14ac:dyDescent="0.45">
      <c r="A290" s="84"/>
      <c r="B290" s="84"/>
      <c r="C290" s="84"/>
      <c r="D290" s="68"/>
      <c r="E290" s="68"/>
      <c r="F290" s="68"/>
    </row>
    <row r="291" spans="1:6" ht="19.2" x14ac:dyDescent="0.45">
      <c r="A291" s="69"/>
      <c r="B291" s="69"/>
      <c r="C291" s="69"/>
      <c r="D291" s="68"/>
      <c r="E291" s="68"/>
      <c r="F291" s="68"/>
    </row>
    <row r="292" spans="1:6" ht="15" x14ac:dyDescent="0.35">
      <c r="A292" s="68"/>
      <c r="B292" s="68"/>
      <c r="C292" s="68"/>
      <c r="D292" s="68"/>
      <c r="E292" s="68"/>
      <c r="F292" s="68"/>
    </row>
    <row r="293" spans="1:6" ht="15" x14ac:dyDescent="0.35">
      <c r="A293" s="68"/>
      <c r="B293" s="68"/>
      <c r="C293" s="68"/>
      <c r="D293" s="68"/>
      <c r="E293" s="68"/>
      <c r="F293" s="68"/>
    </row>
    <row r="294" spans="1:6" ht="15" x14ac:dyDescent="0.35">
      <c r="A294" s="68"/>
      <c r="B294" s="68"/>
      <c r="C294" s="68"/>
      <c r="D294" s="68"/>
      <c r="E294" s="68"/>
      <c r="F294" s="68"/>
    </row>
    <row r="295" spans="1:6" ht="15" x14ac:dyDescent="0.35">
      <c r="A295" s="68"/>
      <c r="B295" s="68"/>
      <c r="C295" s="68"/>
      <c r="D295" s="68"/>
      <c r="E295" s="68"/>
      <c r="F295" s="68"/>
    </row>
    <row r="296" spans="1:6" ht="15" x14ac:dyDescent="0.35">
      <c r="A296" s="68"/>
      <c r="B296" s="68"/>
      <c r="C296" s="68"/>
      <c r="D296" s="68"/>
      <c r="E296" s="68"/>
      <c r="F296" s="68"/>
    </row>
    <row r="297" spans="1:6" ht="15" x14ac:dyDescent="0.35">
      <c r="A297" s="68"/>
      <c r="B297" s="68"/>
      <c r="C297" s="68"/>
      <c r="D297" s="68"/>
      <c r="E297" s="68"/>
      <c r="F297" s="68"/>
    </row>
    <row r="298" spans="1:6" ht="15" x14ac:dyDescent="0.35">
      <c r="A298" s="68"/>
      <c r="B298" s="68"/>
      <c r="C298" s="68"/>
      <c r="D298" s="68"/>
      <c r="E298" s="68"/>
      <c r="F298" s="68"/>
    </row>
    <row r="299" spans="1:6" ht="15" x14ac:dyDescent="0.35">
      <c r="A299" s="68"/>
      <c r="B299" s="68"/>
      <c r="C299" s="68"/>
      <c r="D299" s="68"/>
      <c r="E299" s="68"/>
      <c r="F299" s="68"/>
    </row>
    <row r="300" spans="1:6" ht="15" x14ac:dyDescent="0.35">
      <c r="A300" s="68"/>
      <c r="B300" s="68"/>
      <c r="C300" s="68"/>
      <c r="D300" s="68"/>
      <c r="E300" s="68"/>
      <c r="F300" s="68"/>
    </row>
    <row r="301" spans="1:6" ht="15" x14ac:dyDescent="0.35">
      <c r="A301" s="68"/>
      <c r="B301" s="68"/>
      <c r="C301" s="68"/>
      <c r="D301" s="68"/>
      <c r="E301" s="68"/>
      <c r="F301" s="68"/>
    </row>
    <row r="302" spans="1:6" ht="15" x14ac:dyDescent="0.35">
      <c r="A302" s="68"/>
      <c r="B302" s="68"/>
      <c r="C302" s="68"/>
      <c r="D302" s="68"/>
      <c r="E302" s="68"/>
      <c r="F302" s="68"/>
    </row>
    <row r="303" spans="1:6" ht="15" x14ac:dyDescent="0.35">
      <c r="A303" s="68"/>
      <c r="B303" s="68"/>
      <c r="C303" s="68"/>
      <c r="D303" s="68"/>
      <c r="E303" s="68"/>
      <c r="F303" s="68"/>
    </row>
    <row r="304" spans="1:6" x14ac:dyDescent="0.25">
      <c r="A304" s="86"/>
      <c r="B304" s="86"/>
      <c r="C304" s="86"/>
      <c r="D304" s="86"/>
      <c r="E304" s="86"/>
      <c r="F304" s="86"/>
    </row>
    <row r="305" spans="1:6" x14ac:dyDescent="0.25">
      <c r="A305" s="86"/>
      <c r="B305" s="86"/>
      <c r="C305" s="86"/>
      <c r="D305" s="86"/>
      <c r="E305" s="86"/>
      <c r="F305" s="86"/>
    </row>
  </sheetData>
  <mergeCells count="4">
    <mergeCell ref="A276:C276"/>
    <mergeCell ref="A286:C286"/>
    <mergeCell ref="A272:A273"/>
    <mergeCell ref="C272:C273"/>
  </mergeCells>
  <printOptions horizontalCentered="1"/>
  <pageMargins left="0.7" right="0.7" top="0.75" bottom="0.75" header="0.3" footer="0.3"/>
  <pageSetup paperSize="9" scale="84" firstPageNumber="3" fitToHeight="0" orientation="portrait" useFirstPageNumber="1" horizontalDpi="300" verticalDpi="300" r:id="rId1"/>
  <headerFooter>
    <oddFooter>&amp;L&amp;12        Statisik Peternakan dan Kesehatan Hewan Tahun 2017 - 2021&amp;R&amp;12&amp;P</oddFooter>
  </headerFooter>
  <rowBreaks count="7" manualBreakCount="7">
    <brk id="30" max="26" man="1"/>
    <brk id="60" max="26" man="1"/>
    <brk id="90" max="26" man="1"/>
    <brk id="120" max="26" man="1"/>
    <brk id="150" max="26" man="1"/>
    <brk id="180" max="26" man="1"/>
    <brk id="210" max="2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7094-3E51-4235-9A7D-A515AC06FD33}">
  <sheetPr>
    <tabColor rgb="FFFFFFCC"/>
  </sheetPr>
  <dimension ref="A1:X179"/>
  <sheetViews>
    <sheetView topLeftCell="A6" zoomScale="70" zoomScaleNormal="70" zoomScaleSheetLayoutView="90" workbookViewId="0">
      <selection activeCell="K4" sqref="K4"/>
    </sheetView>
  </sheetViews>
  <sheetFormatPr defaultColWidth="12.5546875" defaultRowHeight="15" x14ac:dyDescent="0.25"/>
  <cols>
    <col min="1" max="1" width="7.109375" style="92" customWidth="1"/>
    <col min="2" max="2" width="15.77734375" style="92" bestFit="1" customWidth="1"/>
    <col min="3" max="3" width="22.5546875" style="92" customWidth="1"/>
    <col min="4" max="5" width="13.88671875" style="92" customWidth="1"/>
    <col min="6" max="9" width="13.88671875" style="97" customWidth="1"/>
    <col min="10" max="229" width="12.5546875" style="92"/>
    <col min="230" max="230" width="7.109375" style="92" customWidth="1"/>
    <col min="231" max="231" width="22.5546875" style="92" customWidth="1"/>
    <col min="232" max="252" width="0" style="92" hidden="1" customWidth="1"/>
    <col min="253" max="258" width="13.88671875" style="92" customWidth="1"/>
    <col min="259" max="485" width="12.5546875" style="92"/>
    <col min="486" max="486" width="7.109375" style="92" customWidth="1"/>
    <col min="487" max="487" width="22.5546875" style="92" customWidth="1"/>
    <col min="488" max="508" width="0" style="92" hidden="1" customWidth="1"/>
    <col min="509" max="514" width="13.88671875" style="92" customWidth="1"/>
    <col min="515" max="741" width="12.5546875" style="92"/>
    <col min="742" max="742" width="7.109375" style="92" customWidth="1"/>
    <col min="743" max="743" width="22.5546875" style="92" customWidth="1"/>
    <col min="744" max="764" width="0" style="92" hidden="1" customWidth="1"/>
    <col min="765" max="770" width="13.88671875" style="92" customWidth="1"/>
    <col min="771" max="997" width="12.5546875" style="92"/>
    <col min="998" max="998" width="7.109375" style="92" customWidth="1"/>
    <col min="999" max="999" width="22.5546875" style="92" customWidth="1"/>
    <col min="1000" max="1020" width="0" style="92" hidden="1" customWidth="1"/>
    <col min="1021" max="1026" width="13.88671875" style="92" customWidth="1"/>
    <col min="1027" max="1253" width="12.5546875" style="92"/>
    <col min="1254" max="1254" width="7.109375" style="92" customWidth="1"/>
    <col min="1255" max="1255" width="22.5546875" style="92" customWidth="1"/>
    <col min="1256" max="1276" width="0" style="92" hidden="1" customWidth="1"/>
    <col min="1277" max="1282" width="13.88671875" style="92" customWidth="1"/>
    <col min="1283" max="1509" width="12.5546875" style="92"/>
    <col min="1510" max="1510" width="7.109375" style="92" customWidth="1"/>
    <col min="1511" max="1511" width="22.5546875" style="92" customWidth="1"/>
    <col min="1512" max="1532" width="0" style="92" hidden="1" customWidth="1"/>
    <col min="1533" max="1538" width="13.88671875" style="92" customWidth="1"/>
    <col min="1539" max="1765" width="12.5546875" style="92"/>
    <col min="1766" max="1766" width="7.109375" style="92" customWidth="1"/>
    <col min="1767" max="1767" width="22.5546875" style="92" customWidth="1"/>
    <col min="1768" max="1788" width="0" style="92" hidden="1" customWidth="1"/>
    <col min="1789" max="1794" width="13.88671875" style="92" customWidth="1"/>
    <col min="1795" max="2021" width="12.5546875" style="92"/>
    <col min="2022" max="2022" width="7.109375" style="92" customWidth="1"/>
    <col min="2023" max="2023" width="22.5546875" style="92" customWidth="1"/>
    <col min="2024" max="2044" width="0" style="92" hidden="1" customWidth="1"/>
    <col min="2045" max="2050" width="13.88671875" style="92" customWidth="1"/>
    <col min="2051" max="2277" width="12.5546875" style="92"/>
    <col min="2278" max="2278" width="7.109375" style="92" customWidth="1"/>
    <col min="2279" max="2279" width="22.5546875" style="92" customWidth="1"/>
    <col min="2280" max="2300" width="0" style="92" hidden="1" customWidth="1"/>
    <col min="2301" max="2306" width="13.88671875" style="92" customWidth="1"/>
    <col min="2307" max="2533" width="12.5546875" style="92"/>
    <col min="2534" max="2534" width="7.109375" style="92" customWidth="1"/>
    <col min="2535" max="2535" width="22.5546875" style="92" customWidth="1"/>
    <col min="2536" max="2556" width="0" style="92" hidden="1" customWidth="1"/>
    <col min="2557" max="2562" width="13.88671875" style="92" customWidth="1"/>
    <col min="2563" max="2789" width="12.5546875" style="92"/>
    <col min="2790" max="2790" width="7.109375" style="92" customWidth="1"/>
    <col min="2791" max="2791" width="22.5546875" style="92" customWidth="1"/>
    <col min="2792" max="2812" width="0" style="92" hidden="1" customWidth="1"/>
    <col min="2813" max="2818" width="13.88671875" style="92" customWidth="1"/>
    <col min="2819" max="3045" width="12.5546875" style="92"/>
    <col min="3046" max="3046" width="7.109375" style="92" customWidth="1"/>
    <col min="3047" max="3047" width="22.5546875" style="92" customWidth="1"/>
    <col min="3048" max="3068" width="0" style="92" hidden="1" customWidth="1"/>
    <col min="3069" max="3074" width="13.88671875" style="92" customWidth="1"/>
    <col min="3075" max="3301" width="12.5546875" style="92"/>
    <col min="3302" max="3302" width="7.109375" style="92" customWidth="1"/>
    <col min="3303" max="3303" width="22.5546875" style="92" customWidth="1"/>
    <col min="3304" max="3324" width="0" style="92" hidden="1" customWidth="1"/>
    <col min="3325" max="3330" width="13.88671875" style="92" customWidth="1"/>
    <col min="3331" max="3557" width="12.5546875" style="92"/>
    <col min="3558" max="3558" width="7.109375" style="92" customWidth="1"/>
    <col min="3559" max="3559" width="22.5546875" style="92" customWidth="1"/>
    <col min="3560" max="3580" width="0" style="92" hidden="1" customWidth="1"/>
    <col min="3581" max="3586" width="13.88671875" style="92" customWidth="1"/>
    <col min="3587" max="3813" width="12.5546875" style="92"/>
    <col min="3814" max="3814" width="7.109375" style="92" customWidth="1"/>
    <col min="3815" max="3815" width="22.5546875" style="92" customWidth="1"/>
    <col min="3816" max="3836" width="0" style="92" hidden="1" customWidth="1"/>
    <col min="3837" max="3842" width="13.88671875" style="92" customWidth="1"/>
    <col min="3843" max="4069" width="12.5546875" style="92"/>
    <col min="4070" max="4070" width="7.109375" style="92" customWidth="1"/>
    <col min="4071" max="4071" width="22.5546875" style="92" customWidth="1"/>
    <col min="4072" max="4092" width="0" style="92" hidden="1" customWidth="1"/>
    <col min="4093" max="4098" width="13.88671875" style="92" customWidth="1"/>
    <col min="4099" max="4325" width="12.5546875" style="92"/>
    <col min="4326" max="4326" width="7.109375" style="92" customWidth="1"/>
    <col min="4327" max="4327" width="22.5546875" style="92" customWidth="1"/>
    <col min="4328" max="4348" width="0" style="92" hidden="1" customWidth="1"/>
    <col min="4349" max="4354" width="13.88671875" style="92" customWidth="1"/>
    <col min="4355" max="4581" width="12.5546875" style="92"/>
    <col min="4582" max="4582" width="7.109375" style="92" customWidth="1"/>
    <col min="4583" max="4583" width="22.5546875" style="92" customWidth="1"/>
    <col min="4584" max="4604" width="0" style="92" hidden="1" customWidth="1"/>
    <col min="4605" max="4610" width="13.88671875" style="92" customWidth="1"/>
    <col min="4611" max="4837" width="12.5546875" style="92"/>
    <col min="4838" max="4838" width="7.109375" style="92" customWidth="1"/>
    <col min="4839" max="4839" width="22.5546875" style="92" customWidth="1"/>
    <col min="4840" max="4860" width="0" style="92" hidden="1" customWidth="1"/>
    <col min="4861" max="4866" width="13.88671875" style="92" customWidth="1"/>
    <col min="4867" max="5093" width="12.5546875" style="92"/>
    <col min="5094" max="5094" width="7.109375" style="92" customWidth="1"/>
    <col min="5095" max="5095" width="22.5546875" style="92" customWidth="1"/>
    <col min="5096" max="5116" width="0" style="92" hidden="1" customWidth="1"/>
    <col min="5117" max="5122" width="13.88671875" style="92" customWidth="1"/>
    <col min="5123" max="5349" width="12.5546875" style="92"/>
    <col min="5350" max="5350" width="7.109375" style="92" customWidth="1"/>
    <col min="5351" max="5351" width="22.5546875" style="92" customWidth="1"/>
    <col min="5352" max="5372" width="0" style="92" hidden="1" customWidth="1"/>
    <col min="5373" max="5378" width="13.88671875" style="92" customWidth="1"/>
    <col min="5379" max="5605" width="12.5546875" style="92"/>
    <col min="5606" max="5606" width="7.109375" style="92" customWidth="1"/>
    <col min="5607" max="5607" width="22.5546875" style="92" customWidth="1"/>
    <col min="5608" max="5628" width="0" style="92" hidden="1" customWidth="1"/>
    <col min="5629" max="5634" width="13.88671875" style="92" customWidth="1"/>
    <col min="5635" max="5861" width="12.5546875" style="92"/>
    <col min="5862" max="5862" width="7.109375" style="92" customWidth="1"/>
    <col min="5863" max="5863" width="22.5546875" style="92" customWidth="1"/>
    <col min="5864" max="5884" width="0" style="92" hidden="1" customWidth="1"/>
    <col min="5885" max="5890" width="13.88671875" style="92" customWidth="1"/>
    <col min="5891" max="6117" width="12.5546875" style="92"/>
    <col min="6118" max="6118" width="7.109375" style="92" customWidth="1"/>
    <col min="6119" max="6119" width="22.5546875" style="92" customWidth="1"/>
    <col min="6120" max="6140" width="0" style="92" hidden="1" customWidth="1"/>
    <col min="6141" max="6146" width="13.88671875" style="92" customWidth="1"/>
    <col min="6147" max="6373" width="12.5546875" style="92"/>
    <col min="6374" max="6374" width="7.109375" style="92" customWidth="1"/>
    <col min="6375" max="6375" width="22.5546875" style="92" customWidth="1"/>
    <col min="6376" max="6396" width="0" style="92" hidden="1" customWidth="1"/>
    <col min="6397" max="6402" width="13.88671875" style="92" customWidth="1"/>
    <col min="6403" max="6629" width="12.5546875" style="92"/>
    <col min="6630" max="6630" width="7.109375" style="92" customWidth="1"/>
    <col min="6631" max="6631" width="22.5546875" style="92" customWidth="1"/>
    <col min="6632" max="6652" width="0" style="92" hidden="1" customWidth="1"/>
    <col min="6653" max="6658" width="13.88671875" style="92" customWidth="1"/>
    <col min="6659" max="6885" width="12.5546875" style="92"/>
    <col min="6886" max="6886" width="7.109375" style="92" customWidth="1"/>
    <col min="6887" max="6887" width="22.5546875" style="92" customWidth="1"/>
    <col min="6888" max="6908" width="0" style="92" hidden="1" customWidth="1"/>
    <col min="6909" max="6914" width="13.88671875" style="92" customWidth="1"/>
    <col min="6915" max="7141" width="12.5546875" style="92"/>
    <col min="7142" max="7142" width="7.109375" style="92" customWidth="1"/>
    <col min="7143" max="7143" width="22.5546875" style="92" customWidth="1"/>
    <col min="7144" max="7164" width="0" style="92" hidden="1" customWidth="1"/>
    <col min="7165" max="7170" width="13.88671875" style="92" customWidth="1"/>
    <col min="7171" max="7397" width="12.5546875" style="92"/>
    <col min="7398" max="7398" width="7.109375" style="92" customWidth="1"/>
    <col min="7399" max="7399" width="22.5546875" style="92" customWidth="1"/>
    <col min="7400" max="7420" width="0" style="92" hidden="1" customWidth="1"/>
    <col min="7421" max="7426" width="13.88671875" style="92" customWidth="1"/>
    <col min="7427" max="7653" width="12.5546875" style="92"/>
    <col min="7654" max="7654" width="7.109375" style="92" customWidth="1"/>
    <col min="7655" max="7655" width="22.5546875" style="92" customWidth="1"/>
    <col min="7656" max="7676" width="0" style="92" hidden="1" customWidth="1"/>
    <col min="7677" max="7682" width="13.88671875" style="92" customWidth="1"/>
    <col min="7683" max="7909" width="12.5546875" style="92"/>
    <col min="7910" max="7910" width="7.109375" style="92" customWidth="1"/>
    <col min="7911" max="7911" width="22.5546875" style="92" customWidth="1"/>
    <col min="7912" max="7932" width="0" style="92" hidden="1" customWidth="1"/>
    <col min="7933" max="7938" width="13.88671875" style="92" customWidth="1"/>
    <col min="7939" max="8165" width="12.5546875" style="92"/>
    <col min="8166" max="8166" width="7.109375" style="92" customWidth="1"/>
    <col min="8167" max="8167" width="22.5546875" style="92" customWidth="1"/>
    <col min="8168" max="8188" width="0" style="92" hidden="1" customWidth="1"/>
    <col min="8189" max="8194" width="13.88671875" style="92" customWidth="1"/>
    <col min="8195" max="8421" width="12.5546875" style="92"/>
    <col min="8422" max="8422" width="7.109375" style="92" customWidth="1"/>
    <col min="8423" max="8423" width="22.5546875" style="92" customWidth="1"/>
    <col min="8424" max="8444" width="0" style="92" hidden="1" customWidth="1"/>
    <col min="8445" max="8450" width="13.88671875" style="92" customWidth="1"/>
    <col min="8451" max="8677" width="12.5546875" style="92"/>
    <col min="8678" max="8678" width="7.109375" style="92" customWidth="1"/>
    <col min="8679" max="8679" width="22.5546875" style="92" customWidth="1"/>
    <col min="8680" max="8700" width="0" style="92" hidden="1" customWidth="1"/>
    <col min="8701" max="8706" width="13.88671875" style="92" customWidth="1"/>
    <col min="8707" max="8933" width="12.5546875" style="92"/>
    <col min="8934" max="8934" width="7.109375" style="92" customWidth="1"/>
    <col min="8935" max="8935" width="22.5546875" style="92" customWidth="1"/>
    <col min="8936" max="8956" width="0" style="92" hidden="1" customWidth="1"/>
    <col min="8957" max="8962" width="13.88671875" style="92" customWidth="1"/>
    <col min="8963" max="9189" width="12.5546875" style="92"/>
    <col min="9190" max="9190" width="7.109375" style="92" customWidth="1"/>
    <col min="9191" max="9191" width="22.5546875" style="92" customWidth="1"/>
    <col min="9192" max="9212" width="0" style="92" hidden="1" customWidth="1"/>
    <col min="9213" max="9218" width="13.88671875" style="92" customWidth="1"/>
    <col min="9219" max="9445" width="12.5546875" style="92"/>
    <col min="9446" max="9446" width="7.109375" style="92" customWidth="1"/>
    <col min="9447" max="9447" width="22.5546875" style="92" customWidth="1"/>
    <col min="9448" max="9468" width="0" style="92" hidden="1" customWidth="1"/>
    <col min="9469" max="9474" width="13.88671875" style="92" customWidth="1"/>
    <col min="9475" max="9701" width="12.5546875" style="92"/>
    <col min="9702" max="9702" width="7.109375" style="92" customWidth="1"/>
    <col min="9703" max="9703" width="22.5546875" style="92" customWidth="1"/>
    <col min="9704" max="9724" width="0" style="92" hidden="1" customWidth="1"/>
    <col min="9725" max="9730" width="13.88671875" style="92" customWidth="1"/>
    <col min="9731" max="9957" width="12.5546875" style="92"/>
    <col min="9958" max="9958" width="7.109375" style="92" customWidth="1"/>
    <col min="9959" max="9959" width="22.5546875" style="92" customWidth="1"/>
    <col min="9960" max="9980" width="0" style="92" hidden="1" customWidth="1"/>
    <col min="9981" max="9986" width="13.88671875" style="92" customWidth="1"/>
    <col min="9987" max="10213" width="12.5546875" style="92"/>
    <col min="10214" max="10214" width="7.109375" style="92" customWidth="1"/>
    <col min="10215" max="10215" width="22.5546875" style="92" customWidth="1"/>
    <col min="10216" max="10236" width="0" style="92" hidden="1" customWidth="1"/>
    <col min="10237" max="10242" width="13.88671875" style="92" customWidth="1"/>
    <col min="10243" max="10469" width="12.5546875" style="92"/>
    <col min="10470" max="10470" width="7.109375" style="92" customWidth="1"/>
    <col min="10471" max="10471" width="22.5546875" style="92" customWidth="1"/>
    <col min="10472" max="10492" width="0" style="92" hidden="1" customWidth="1"/>
    <col min="10493" max="10498" width="13.88671875" style="92" customWidth="1"/>
    <col min="10499" max="10725" width="12.5546875" style="92"/>
    <col min="10726" max="10726" width="7.109375" style="92" customWidth="1"/>
    <col min="10727" max="10727" width="22.5546875" style="92" customWidth="1"/>
    <col min="10728" max="10748" width="0" style="92" hidden="1" customWidth="1"/>
    <col min="10749" max="10754" width="13.88671875" style="92" customWidth="1"/>
    <col min="10755" max="10981" width="12.5546875" style="92"/>
    <col min="10982" max="10982" width="7.109375" style="92" customWidth="1"/>
    <col min="10983" max="10983" width="22.5546875" style="92" customWidth="1"/>
    <col min="10984" max="11004" width="0" style="92" hidden="1" customWidth="1"/>
    <col min="11005" max="11010" width="13.88671875" style="92" customWidth="1"/>
    <col min="11011" max="11237" width="12.5546875" style="92"/>
    <col min="11238" max="11238" width="7.109375" style="92" customWidth="1"/>
    <col min="11239" max="11239" width="22.5546875" style="92" customWidth="1"/>
    <col min="11240" max="11260" width="0" style="92" hidden="1" customWidth="1"/>
    <col min="11261" max="11266" width="13.88671875" style="92" customWidth="1"/>
    <col min="11267" max="11493" width="12.5546875" style="92"/>
    <col min="11494" max="11494" width="7.109375" style="92" customWidth="1"/>
    <col min="11495" max="11495" width="22.5546875" style="92" customWidth="1"/>
    <col min="11496" max="11516" width="0" style="92" hidden="1" customWidth="1"/>
    <col min="11517" max="11522" width="13.88671875" style="92" customWidth="1"/>
    <col min="11523" max="11749" width="12.5546875" style="92"/>
    <col min="11750" max="11750" width="7.109375" style="92" customWidth="1"/>
    <col min="11751" max="11751" width="22.5546875" style="92" customWidth="1"/>
    <col min="11752" max="11772" width="0" style="92" hidden="1" customWidth="1"/>
    <col min="11773" max="11778" width="13.88671875" style="92" customWidth="1"/>
    <col min="11779" max="12005" width="12.5546875" style="92"/>
    <col min="12006" max="12006" width="7.109375" style="92" customWidth="1"/>
    <col min="12007" max="12007" width="22.5546875" style="92" customWidth="1"/>
    <col min="12008" max="12028" width="0" style="92" hidden="1" customWidth="1"/>
    <col min="12029" max="12034" width="13.88671875" style="92" customWidth="1"/>
    <col min="12035" max="12261" width="12.5546875" style="92"/>
    <col min="12262" max="12262" width="7.109375" style="92" customWidth="1"/>
    <col min="12263" max="12263" width="22.5546875" style="92" customWidth="1"/>
    <col min="12264" max="12284" width="0" style="92" hidden="1" customWidth="1"/>
    <col min="12285" max="12290" width="13.88671875" style="92" customWidth="1"/>
    <col min="12291" max="12517" width="12.5546875" style="92"/>
    <col min="12518" max="12518" width="7.109375" style="92" customWidth="1"/>
    <col min="12519" max="12519" width="22.5546875" style="92" customWidth="1"/>
    <col min="12520" max="12540" width="0" style="92" hidden="1" customWidth="1"/>
    <col min="12541" max="12546" width="13.88671875" style="92" customWidth="1"/>
    <col min="12547" max="12773" width="12.5546875" style="92"/>
    <col min="12774" max="12774" width="7.109375" style="92" customWidth="1"/>
    <col min="12775" max="12775" width="22.5546875" style="92" customWidth="1"/>
    <col min="12776" max="12796" width="0" style="92" hidden="1" customWidth="1"/>
    <col min="12797" max="12802" width="13.88671875" style="92" customWidth="1"/>
    <col min="12803" max="13029" width="12.5546875" style="92"/>
    <col min="13030" max="13030" width="7.109375" style="92" customWidth="1"/>
    <col min="13031" max="13031" width="22.5546875" style="92" customWidth="1"/>
    <col min="13032" max="13052" width="0" style="92" hidden="1" customWidth="1"/>
    <col min="13053" max="13058" width="13.88671875" style="92" customWidth="1"/>
    <col min="13059" max="13285" width="12.5546875" style="92"/>
    <col min="13286" max="13286" width="7.109375" style="92" customWidth="1"/>
    <col min="13287" max="13287" width="22.5546875" style="92" customWidth="1"/>
    <col min="13288" max="13308" width="0" style="92" hidden="1" customWidth="1"/>
    <col min="13309" max="13314" width="13.88671875" style="92" customWidth="1"/>
    <col min="13315" max="13541" width="12.5546875" style="92"/>
    <col min="13542" max="13542" width="7.109375" style="92" customWidth="1"/>
    <col min="13543" max="13543" width="22.5546875" style="92" customWidth="1"/>
    <col min="13544" max="13564" width="0" style="92" hidden="1" customWidth="1"/>
    <col min="13565" max="13570" width="13.88671875" style="92" customWidth="1"/>
    <col min="13571" max="13797" width="12.5546875" style="92"/>
    <col min="13798" max="13798" width="7.109375" style="92" customWidth="1"/>
    <col min="13799" max="13799" width="22.5546875" style="92" customWidth="1"/>
    <col min="13800" max="13820" width="0" style="92" hidden="1" customWidth="1"/>
    <col min="13821" max="13826" width="13.88671875" style="92" customWidth="1"/>
    <col min="13827" max="14053" width="12.5546875" style="92"/>
    <col min="14054" max="14054" width="7.109375" style="92" customWidth="1"/>
    <col min="14055" max="14055" width="22.5546875" style="92" customWidth="1"/>
    <col min="14056" max="14076" width="0" style="92" hidden="1" customWidth="1"/>
    <col min="14077" max="14082" width="13.88671875" style="92" customWidth="1"/>
    <col min="14083" max="14309" width="12.5546875" style="92"/>
    <col min="14310" max="14310" width="7.109375" style="92" customWidth="1"/>
    <col min="14311" max="14311" width="22.5546875" style="92" customWidth="1"/>
    <col min="14312" max="14332" width="0" style="92" hidden="1" customWidth="1"/>
    <col min="14333" max="14338" width="13.88671875" style="92" customWidth="1"/>
    <col min="14339" max="14565" width="12.5546875" style="92"/>
    <col min="14566" max="14566" width="7.109375" style="92" customWidth="1"/>
    <col min="14567" max="14567" width="22.5546875" style="92" customWidth="1"/>
    <col min="14568" max="14588" width="0" style="92" hidden="1" customWidth="1"/>
    <col min="14589" max="14594" width="13.88671875" style="92" customWidth="1"/>
    <col min="14595" max="14821" width="12.5546875" style="92"/>
    <col min="14822" max="14822" width="7.109375" style="92" customWidth="1"/>
    <col min="14823" max="14823" width="22.5546875" style="92" customWidth="1"/>
    <col min="14824" max="14844" width="0" style="92" hidden="1" customWidth="1"/>
    <col min="14845" max="14850" width="13.88671875" style="92" customWidth="1"/>
    <col min="14851" max="15077" width="12.5546875" style="92"/>
    <col min="15078" max="15078" width="7.109375" style="92" customWidth="1"/>
    <col min="15079" max="15079" width="22.5546875" style="92" customWidth="1"/>
    <col min="15080" max="15100" width="0" style="92" hidden="1" customWidth="1"/>
    <col min="15101" max="15106" width="13.88671875" style="92" customWidth="1"/>
    <col min="15107" max="15333" width="12.5546875" style="92"/>
    <col min="15334" max="15334" width="7.109375" style="92" customWidth="1"/>
    <col min="15335" max="15335" width="22.5546875" style="92" customWidth="1"/>
    <col min="15336" max="15356" width="0" style="92" hidden="1" customWidth="1"/>
    <col min="15357" max="15362" width="13.88671875" style="92" customWidth="1"/>
    <col min="15363" max="15589" width="12.5546875" style="92"/>
    <col min="15590" max="15590" width="7.109375" style="92" customWidth="1"/>
    <col min="15591" max="15591" width="22.5546875" style="92" customWidth="1"/>
    <col min="15592" max="15612" width="0" style="92" hidden="1" customWidth="1"/>
    <col min="15613" max="15618" width="13.88671875" style="92" customWidth="1"/>
    <col min="15619" max="15845" width="12.5546875" style="92"/>
    <col min="15846" max="15846" width="7.109375" style="92" customWidth="1"/>
    <col min="15847" max="15847" width="22.5546875" style="92" customWidth="1"/>
    <col min="15848" max="15868" width="0" style="92" hidden="1" customWidth="1"/>
    <col min="15869" max="15874" width="13.88671875" style="92" customWidth="1"/>
    <col min="15875" max="16101" width="12.5546875" style="92"/>
    <col min="16102" max="16102" width="7.109375" style="92" customWidth="1"/>
    <col min="16103" max="16103" width="22.5546875" style="92" customWidth="1"/>
    <col min="16104" max="16124" width="0" style="92" hidden="1" customWidth="1"/>
    <col min="16125" max="16130" width="13.88671875" style="92" customWidth="1"/>
    <col min="16131" max="16384" width="12.5546875" style="92"/>
  </cols>
  <sheetData>
    <row r="1" spans="1:9" ht="16.8" x14ac:dyDescent="0.4">
      <c r="A1" s="90"/>
      <c r="B1" s="90"/>
      <c r="C1" s="90"/>
      <c r="F1" s="92"/>
      <c r="G1" s="92"/>
      <c r="H1" s="92"/>
    </row>
    <row r="2" spans="1:9" ht="24.9" customHeight="1" x14ac:dyDescent="0.4">
      <c r="A2" s="93" t="s">
        <v>34</v>
      </c>
      <c r="B2" s="93"/>
      <c r="C2" s="94"/>
      <c r="D2" s="97"/>
      <c r="E2" s="97"/>
      <c r="G2" s="92"/>
      <c r="H2" s="92"/>
    </row>
    <row r="3" spans="1:9" ht="24.9" customHeight="1" x14ac:dyDescent="0.4">
      <c r="A3" s="94"/>
      <c r="B3" s="94"/>
      <c r="C3" s="94"/>
      <c r="D3" s="97"/>
      <c r="E3" s="97"/>
      <c r="G3" s="92"/>
      <c r="H3" s="92"/>
    </row>
    <row r="4" spans="1:9" ht="35.1" customHeight="1" x14ac:dyDescent="0.25">
      <c r="A4" s="98" t="s">
        <v>0</v>
      </c>
      <c r="B4" s="98" t="s">
        <v>35</v>
      </c>
      <c r="C4" s="98">
        <v>2017</v>
      </c>
      <c r="D4" s="98">
        <v>2018</v>
      </c>
      <c r="E4" s="98">
        <v>2019</v>
      </c>
      <c r="F4" s="98">
        <v>2020</v>
      </c>
      <c r="G4" s="98">
        <v>2021</v>
      </c>
      <c r="H4" s="98">
        <v>2022</v>
      </c>
      <c r="I4" s="92"/>
    </row>
    <row r="5" spans="1:9" ht="30" customHeight="1" x14ac:dyDescent="0.25">
      <c r="A5" s="99"/>
      <c r="B5" s="99"/>
      <c r="C5" s="99"/>
      <c r="D5" s="99"/>
      <c r="E5" s="99"/>
      <c r="F5" s="99"/>
      <c r="G5" s="99"/>
      <c r="H5" s="99"/>
      <c r="I5" s="92"/>
    </row>
    <row r="6" spans="1:9" ht="30" customHeight="1" x14ac:dyDescent="0.4">
      <c r="A6" s="100" t="s">
        <v>36</v>
      </c>
      <c r="B6" s="101" t="s">
        <v>37</v>
      </c>
      <c r="C6" s="102">
        <v>5377.6</v>
      </c>
      <c r="D6" s="102">
        <v>6559.3499999999995</v>
      </c>
      <c r="E6" s="102">
        <v>7204.9999999999991</v>
      </c>
      <c r="F6" s="102">
        <v>4807</v>
      </c>
      <c r="G6" s="102">
        <v>4212</v>
      </c>
      <c r="H6" s="102">
        <v>7082</v>
      </c>
      <c r="I6" s="92"/>
    </row>
    <row r="7" spans="1:9" ht="30" customHeight="1" x14ac:dyDescent="0.4">
      <c r="A7" s="100">
        <v>2</v>
      </c>
      <c r="B7" s="101" t="s">
        <v>38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92"/>
    </row>
    <row r="8" spans="1:9" ht="30" customHeight="1" x14ac:dyDescent="0.4">
      <c r="A8" s="100">
        <v>3</v>
      </c>
      <c r="B8" s="101" t="s">
        <v>39</v>
      </c>
      <c r="C8" s="102">
        <v>17.750000000000007</v>
      </c>
      <c r="D8" s="102">
        <v>16.116999999999997</v>
      </c>
      <c r="E8" s="102">
        <v>84.472999999999999</v>
      </c>
      <c r="F8" s="102">
        <v>49</v>
      </c>
      <c r="G8" s="102">
        <v>149</v>
      </c>
      <c r="H8" s="102">
        <v>81</v>
      </c>
      <c r="I8" s="92"/>
    </row>
    <row r="9" spans="1:9" ht="30" customHeight="1" x14ac:dyDescent="0.4">
      <c r="A9" s="103">
        <v>4</v>
      </c>
      <c r="B9" s="104" t="s">
        <v>40</v>
      </c>
      <c r="C9" s="105">
        <v>0.59999999999999964</v>
      </c>
      <c r="D9" s="105">
        <v>0</v>
      </c>
      <c r="E9" s="105">
        <v>0</v>
      </c>
      <c r="F9" s="105">
        <v>2</v>
      </c>
      <c r="G9" s="105">
        <v>2</v>
      </c>
      <c r="H9" s="105">
        <v>2</v>
      </c>
      <c r="I9" s="92"/>
    </row>
    <row r="10" spans="1:9" ht="30" customHeight="1" x14ac:dyDescent="0.4">
      <c r="A10" s="100">
        <v>5</v>
      </c>
      <c r="B10" s="101" t="s">
        <v>41</v>
      </c>
      <c r="C10" s="102">
        <v>8023.0499999999975</v>
      </c>
      <c r="D10" s="102">
        <v>8549.9399999999987</v>
      </c>
      <c r="E10" s="102">
        <v>16665.73</v>
      </c>
      <c r="F10" s="102">
        <v>19753</v>
      </c>
      <c r="G10" s="102">
        <v>27829</v>
      </c>
      <c r="H10" s="102">
        <v>25891</v>
      </c>
      <c r="I10" s="92"/>
    </row>
    <row r="11" spans="1:9" ht="30" customHeight="1" x14ac:dyDescent="0.4">
      <c r="A11" s="100">
        <v>6</v>
      </c>
      <c r="B11" s="101" t="s">
        <v>42</v>
      </c>
      <c r="C11" s="102">
        <v>7.1400000000000006</v>
      </c>
      <c r="D11" s="102">
        <v>0.84</v>
      </c>
      <c r="E11" s="102">
        <v>123</v>
      </c>
      <c r="F11" s="102">
        <v>247</v>
      </c>
      <c r="G11" s="102">
        <v>326</v>
      </c>
      <c r="H11" s="102">
        <v>147</v>
      </c>
      <c r="I11" s="92"/>
    </row>
    <row r="12" spans="1:9" ht="30" customHeight="1" x14ac:dyDescent="0.4">
      <c r="A12" s="100">
        <v>7</v>
      </c>
      <c r="B12" s="101" t="s">
        <v>43</v>
      </c>
      <c r="C12" s="102">
        <v>157.4319999999999</v>
      </c>
      <c r="D12" s="102">
        <v>230.07600000000005</v>
      </c>
      <c r="E12" s="102">
        <v>1760.249</v>
      </c>
      <c r="F12" s="102">
        <v>1841</v>
      </c>
      <c r="G12" s="102">
        <v>2715</v>
      </c>
      <c r="H12" s="102">
        <v>4124</v>
      </c>
      <c r="I12" s="92"/>
    </row>
    <row r="13" spans="1:9" ht="30" customHeight="1" x14ac:dyDescent="0.25">
      <c r="A13" s="106"/>
      <c r="B13" s="107"/>
      <c r="C13" s="108"/>
      <c r="D13" s="108"/>
      <c r="E13" s="108"/>
      <c r="F13" s="108"/>
      <c r="G13" s="108"/>
      <c r="H13" s="108"/>
      <c r="I13" s="92"/>
    </row>
    <row r="14" spans="1:9" ht="24.9" customHeight="1" x14ac:dyDescent="0.45">
      <c r="A14" s="109"/>
      <c r="B14" s="109"/>
      <c r="C14" s="110"/>
      <c r="D14" s="96"/>
      <c r="E14" s="96"/>
      <c r="F14" s="96"/>
      <c r="G14" s="96"/>
      <c r="H14" s="96"/>
      <c r="I14" s="96"/>
    </row>
    <row r="15" spans="1:9" ht="24.9" customHeight="1" x14ac:dyDescent="0.45">
      <c r="A15" s="93" t="s">
        <v>44</v>
      </c>
      <c r="B15" s="93"/>
      <c r="C15" s="94"/>
      <c r="D15" s="96"/>
      <c r="E15" s="96"/>
      <c r="F15" s="96"/>
      <c r="G15" s="96"/>
      <c r="H15" s="96"/>
      <c r="I15" s="96"/>
    </row>
    <row r="16" spans="1:9" ht="24.9" customHeight="1" x14ac:dyDescent="0.45">
      <c r="A16" s="94"/>
      <c r="B16" s="94"/>
      <c r="C16" s="94"/>
      <c r="D16" s="96"/>
      <c r="E16" s="96"/>
      <c r="F16" s="96"/>
      <c r="G16" s="96"/>
      <c r="H16" s="96"/>
      <c r="I16" s="96"/>
    </row>
    <row r="17" spans="1:9" ht="30" customHeight="1" x14ac:dyDescent="0.25">
      <c r="A17" s="111" t="s">
        <v>0</v>
      </c>
      <c r="B17" s="15" t="s">
        <v>18</v>
      </c>
      <c r="C17" s="112" t="s">
        <v>16</v>
      </c>
      <c r="D17" s="98">
        <v>2017</v>
      </c>
      <c r="E17" s="98">
        <v>2018</v>
      </c>
      <c r="F17" s="98">
        <v>2019</v>
      </c>
      <c r="G17" s="98">
        <v>2020</v>
      </c>
      <c r="H17" s="98">
        <v>2021</v>
      </c>
      <c r="I17" s="98">
        <v>2022</v>
      </c>
    </row>
    <row r="18" spans="1:9" ht="24.9" customHeight="1" x14ac:dyDescent="0.25">
      <c r="A18" s="114"/>
      <c r="B18" s="87"/>
      <c r="C18" s="114"/>
      <c r="D18" s="114"/>
      <c r="E18" s="114"/>
      <c r="F18" s="114"/>
      <c r="G18" s="114"/>
      <c r="H18" s="114"/>
      <c r="I18" s="114"/>
    </row>
    <row r="19" spans="1:9" ht="24.9" customHeight="1" x14ac:dyDescent="0.4">
      <c r="A19" s="115" t="s">
        <v>36</v>
      </c>
      <c r="B19" s="88">
        <v>6401</v>
      </c>
      <c r="C19" s="116" t="s">
        <v>4</v>
      </c>
      <c r="D19" s="117">
        <v>504</v>
      </c>
      <c r="E19" s="117">
        <v>467.54999999999995</v>
      </c>
      <c r="F19" s="117">
        <v>400</v>
      </c>
      <c r="G19" s="117">
        <v>293</v>
      </c>
      <c r="H19" s="117">
        <v>270</v>
      </c>
      <c r="I19" s="117">
        <v>1542</v>
      </c>
    </row>
    <row r="20" spans="1:9" ht="24.9" customHeight="1" x14ac:dyDescent="0.4">
      <c r="A20" s="115">
        <f>+A19+1</f>
        <v>2</v>
      </c>
      <c r="B20" s="88">
        <v>6402</v>
      </c>
      <c r="C20" s="116" t="s">
        <v>5</v>
      </c>
      <c r="D20" s="117">
        <v>100</v>
      </c>
      <c r="E20" s="117">
        <v>469.04999999999995</v>
      </c>
      <c r="F20" s="117">
        <v>15</v>
      </c>
      <c r="G20" s="117">
        <v>107</v>
      </c>
      <c r="H20" s="117">
        <v>138</v>
      </c>
      <c r="I20" s="117">
        <v>183</v>
      </c>
    </row>
    <row r="21" spans="1:9" ht="24.9" customHeight="1" x14ac:dyDescent="0.4">
      <c r="A21" s="115">
        <f t="shared" ref="A21:A28" si="0">+A20+1</f>
        <v>3</v>
      </c>
      <c r="B21" s="88">
        <v>6403</v>
      </c>
      <c r="C21" s="116" t="s">
        <v>6</v>
      </c>
      <c r="D21" s="117">
        <v>1209</v>
      </c>
      <c r="E21" s="117">
        <v>595.94999999999993</v>
      </c>
      <c r="F21" s="117">
        <v>225</v>
      </c>
      <c r="G21" s="117">
        <v>523</v>
      </c>
      <c r="H21" s="117">
        <v>439</v>
      </c>
      <c r="I21" s="117">
        <v>750</v>
      </c>
    </row>
    <row r="22" spans="1:9" ht="24.9" customHeight="1" x14ac:dyDescent="0.4">
      <c r="A22" s="115">
        <f t="shared" si="0"/>
        <v>4</v>
      </c>
      <c r="B22" s="88">
        <v>6404</v>
      </c>
      <c r="C22" s="116" t="s">
        <v>7</v>
      </c>
      <c r="D22" s="117">
        <v>330</v>
      </c>
      <c r="E22" s="117">
        <v>450.75</v>
      </c>
      <c r="F22" s="117">
        <v>625</v>
      </c>
      <c r="G22" s="117">
        <v>484</v>
      </c>
      <c r="H22" s="117">
        <v>509</v>
      </c>
      <c r="I22" s="117">
        <v>1200</v>
      </c>
    </row>
    <row r="23" spans="1:9" ht="24.9" customHeight="1" x14ac:dyDescent="0.4">
      <c r="A23" s="115">
        <f t="shared" si="0"/>
        <v>5</v>
      </c>
      <c r="B23" s="88">
        <v>6405</v>
      </c>
      <c r="C23" s="116" t="s">
        <v>8</v>
      </c>
      <c r="D23" s="117">
        <v>155</v>
      </c>
      <c r="E23" s="117">
        <v>407.4</v>
      </c>
      <c r="F23" s="117">
        <v>484</v>
      </c>
      <c r="G23" s="117">
        <v>496</v>
      </c>
      <c r="H23" s="117">
        <v>292</v>
      </c>
      <c r="I23" s="117">
        <v>146</v>
      </c>
    </row>
    <row r="24" spans="1:9" ht="24.9" customHeight="1" x14ac:dyDescent="0.4">
      <c r="A24" s="115">
        <f t="shared" si="0"/>
        <v>6</v>
      </c>
      <c r="B24" s="88">
        <v>6409</v>
      </c>
      <c r="C24" s="116" t="s">
        <v>9</v>
      </c>
      <c r="D24" s="117">
        <v>1532</v>
      </c>
      <c r="E24" s="117">
        <v>169.04999999999998</v>
      </c>
      <c r="F24" s="117">
        <v>2498</v>
      </c>
      <c r="G24" s="117">
        <v>921</v>
      </c>
      <c r="H24" s="117">
        <v>314</v>
      </c>
      <c r="I24" s="117">
        <v>1662</v>
      </c>
    </row>
    <row r="25" spans="1:9" ht="24.9" customHeight="1" x14ac:dyDescent="0.4">
      <c r="A25" s="115">
        <f t="shared" si="0"/>
        <v>7</v>
      </c>
      <c r="B25" s="88">
        <v>6411</v>
      </c>
      <c r="C25" s="116" t="s">
        <v>10</v>
      </c>
      <c r="D25" s="117">
        <v>0</v>
      </c>
      <c r="E25" s="117">
        <v>17.25</v>
      </c>
      <c r="F25" s="117">
        <v>17.7</v>
      </c>
      <c r="G25" s="117">
        <v>20</v>
      </c>
      <c r="H25" s="117">
        <v>8</v>
      </c>
      <c r="I25" s="117">
        <v>30</v>
      </c>
    </row>
    <row r="26" spans="1:9" ht="24.9" customHeight="1" x14ac:dyDescent="0.4">
      <c r="A26" s="115">
        <f t="shared" si="0"/>
        <v>8</v>
      </c>
      <c r="B26" s="88">
        <v>6471</v>
      </c>
      <c r="C26" s="116" t="s">
        <v>11</v>
      </c>
      <c r="D26" s="117">
        <v>851.60000000000036</v>
      </c>
      <c r="E26" s="117">
        <v>1561.6499999999999</v>
      </c>
      <c r="F26" s="117">
        <v>471</v>
      </c>
      <c r="G26" s="117">
        <v>249</v>
      </c>
      <c r="H26" s="117">
        <v>769</v>
      </c>
      <c r="I26" s="117">
        <v>21</v>
      </c>
    </row>
    <row r="27" spans="1:9" ht="24.9" customHeight="1" x14ac:dyDescent="0.4">
      <c r="A27" s="115">
        <f t="shared" si="0"/>
        <v>9</v>
      </c>
      <c r="B27" s="88">
        <v>6472</v>
      </c>
      <c r="C27" s="116" t="s">
        <v>12</v>
      </c>
      <c r="D27" s="117">
        <v>572</v>
      </c>
      <c r="E27" s="117">
        <v>1839.45</v>
      </c>
      <c r="F27" s="117">
        <v>1876.35</v>
      </c>
      <c r="G27" s="117">
        <v>1207</v>
      </c>
      <c r="H27" s="117">
        <v>1104</v>
      </c>
      <c r="I27" s="117">
        <v>1240</v>
      </c>
    </row>
    <row r="28" spans="1:9" ht="24.9" customHeight="1" x14ac:dyDescent="0.4">
      <c r="A28" s="115">
        <f t="shared" si="0"/>
        <v>10</v>
      </c>
      <c r="B28" s="88">
        <v>6474</v>
      </c>
      <c r="C28" s="116" t="s">
        <v>13</v>
      </c>
      <c r="D28" s="117">
        <v>124</v>
      </c>
      <c r="E28" s="117">
        <v>581.25</v>
      </c>
      <c r="F28" s="117">
        <v>592.94999999999993</v>
      </c>
      <c r="G28" s="117">
        <v>507</v>
      </c>
      <c r="H28" s="117">
        <v>369</v>
      </c>
      <c r="I28" s="117">
        <v>308</v>
      </c>
    </row>
    <row r="29" spans="1:9" ht="24.9" customHeight="1" x14ac:dyDescent="0.4">
      <c r="A29" s="119"/>
      <c r="B29" s="119"/>
      <c r="C29" s="119"/>
      <c r="D29" s="119"/>
      <c r="E29" s="119"/>
      <c r="F29" s="119"/>
      <c r="G29" s="119"/>
      <c r="H29" s="119"/>
      <c r="I29" s="119"/>
    </row>
    <row r="30" spans="1:9" ht="30" customHeight="1" x14ac:dyDescent="0.25">
      <c r="A30" s="120" t="s">
        <v>17</v>
      </c>
      <c r="B30" s="120"/>
      <c r="C30" s="120"/>
      <c r="D30" s="121">
        <v>5377.6</v>
      </c>
      <c r="E30" s="121">
        <v>6559.3499999999995</v>
      </c>
      <c r="F30" s="121">
        <v>7204.9999999999991</v>
      </c>
      <c r="G30" s="121">
        <v>4807</v>
      </c>
      <c r="H30" s="121">
        <v>4212</v>
      </c>
      <c r="I30" s="121">
        <v>7082</v>
      </c>
    </row>
    <row r="31" spans="1:9" ht="24.9" customHeight="1" x14ac:dyDescent="0.45">
      <c r="A31" s="122"/>
      <c r="B31" s="122"/>
      <c r="C31" s="122"/>
      <c r="D31" s="96"/>
      <c r="E31" s="96"/>
      <c r="F31" s="96"/>
      <c r="G31" s="96"/>
      <c r="H31" s="96"/>
      <c r="I31" s="96"/>
    </row>
    <row r="32" spans="1:9" ht="24.9" customHeight="1" x14ac:dyDescent="0.45">
      <c r="A32" s="93" t="s">
        <v>45</v>
      </c>
      <c r="B32" s="93"/>
      <c r="C32" s="94"/>
      <c r="D32" s="96"/>
      <c r="E32" s="96"/>
      <c r="F32" s="96"/>
      <c r="G32" s="96"/>
      <c r="H32" s="96"/>
      <c r="I32" s="96"/>
    </row>
    <row r="33" spans="1:9" ht="24.9" customHeight="1" x14ac:dyDescent="0.45">
      <c r="A33" s="94"/>
      <c r="B33" s="94"/>
      <c r="C33" s="94"/>
      <c r="D33" s="96"/>
      <c r="E33" s="96"/>
      <c r="F33" s="96"/>
      <c r="G33" s="96"/>
      <c r="H33" s="96"/>
      <c r="I33" s="96"/>
    </row>
    <row r="34" spans="1:9" ht="30" customHeight="1" x14ac:dyDescent="0.25">
      <c r="A34" s="111" t="s">
        <v>0</v>
      </c>
      <c r="B34" s="15" t="s">
        <v>18</v>
      </c>
      <c r="C34" s="112" t="s">
        <v>16</v>
      </c>
      <c r="D34" s="98">
        <v>2017</v>
      </c>
      <c r="E34" s="98">
        <v>2018</v>
      </c>
      <c r="F34" s="98">
        <v>2019</v>
      </c>
      <c r="G34" s="98">
        <v>2020</v>
      </c>
      <c r="H34" s="98">
        <v>2021</v>
      </c>
      <c r="I34" s="98">
        <v>2022</v>
      </c>
    </row>
    <row r="35" spans="1:9" ht="24.9" customHeight="1" x14ac:dyDescent="0.25">
      <c r="A35" s="114"/>
      <c r="B35" s="87"/>
      <c r="C35" s="114"/>
      <c r="D35" s="114"/>
      <c r="E35" s="114"/>
      <c r="F35" s="114"/>
      <c r="G35" s="114"/>
      <c r="H35" s="114"/>
      <c r="I35" s="114"/>
    </row>
    <row r="36" spans="1:9" ht="24.9" customHeight="1" x14ac:dyDescent="0.4">
      <c r="A36" s="115" t="s">
        <v>36</v>
      </c>
      <c r="B36" s="88">
        <v>6401</v>
      </c>
      <c r="C36" s="116" t="s">
        <v>4</v>
      </c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</row>
    <row r="37" spans="1:9" ht="24.9" customHeight="1" x14ac:dyDescent="0.4">
      <c r="A37" s="115">
        <f>+A36+1</f>
        <v>2</v>
      </c>
      <c r="B37" s="88">
        <v>6402</v>
      </c>
      <c r="C37" s="116" t="s">
        <v>5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</row>
    <row r="38" spans="1:9" ht="24.9" customHeight="1" x14ac:dyDescent="0.4">
      <c r="A38" s="115">
        <f t="shared" ref="A38:A45" si="1">+A37+1</f>
        <v>3</v>
      </c>
      <c r="B38" s="88">
        <v>6403</v>
      </c>
      <c r="C38" s="116" t="s">
        <v>6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</row>
    <row r="39" spans="1:9" ht="24.9" customHeight="1" x14ac:dyDescent="0.4">
      <c r="A39" s="115">
        <f t="shared" si="1"/>
        <v>4</v>
      </c>
      <c r="B39" s="88">
        <v>6404</v>
      </c>
      <c r="C39" s="116" t="s">
        <v>7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</row>
    <row r="40" spans="1:9" ht="24.9" customHeight="1" x14ac:dyDescent="0.4">
      <c r="A40" s="115">
        <f t="shared" si="1"/>
        <v>5</v>
      </c>
      <c r="B40" s="88">
        <v>6405</v>
      </c>
      <c r="C40" s="116" t="s">
        <v>8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</row>
    <row r="41" spans="1:9" ht="24.9" customHeight="1" x14ac:dyDescent="0.4">
      <c r="A41" s="115">
        <f t="shared" si="1"/>
        <v>6</v>
      </c>
      <c r="B41" s="88">
        <v>6409</v>
      </c>
      <c r="C41" s="116" t="s">
        <v>9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</row>
    <row r="42" spans="1:9" ht="24.9" customHeight="1" x14ac:dyDescent="0.4">
      <c r="A42" s="115">
        <f t="shared" si="1"/>
        <v>7</v>
      </c>
      <c r="B42" s="88">
        <v>6411</v>
      </c>
      <c r="C42" s="116" t="s">
        <v>10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</row>
    <row r="43" spans="1:9" ht="24.9" customHeight="1" x14ac:dyDescent="0.4">
      <c r="A43" s="115">
        <f t="shared" si="1"/>
        <v>8</v>
      </c>
      <c r="B43" s="88">
        <v>6471</v>
      </c>
      <c r="C43" s="116" t="s">
        <v>11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</row>
    <row r="44" spans="1:9" ht="24.9" customHeight="1" x14ac:dyDescent="0.4">
      <c r="A44" s="115">
        <f t="shared" si="1"/>
        <v>9</v>
      </c>
      <c r="B44" s="88">
        <v>6472</v>
      </c>
      <c r="C44" s="116" t="s">
        <v>12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</row>
    <row r="45" spans="1:9" ht="24.9" customHeight="1" x14ac:dyDescent="0.4">
      <c r="A45" s="115">
        <f t="shared" si="1"/>
        <v>10</v>
      </c>
      <c r="B45" s="88">
        <v>6474</v>
      </c>
      <c r="C45" s="116" t="s">
        <v>13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</row>
    <row r="46" spans="1:9" ht="24.9" customHeight="1" x14ac:dyDescent="0.25">
      <c r="A46" s="123"/>
      <c r="B46" s="123"/>
      <c r="C46" s="123"/>
      <c r="D46" s="123"/>
      <c r="E46" s="123"/>
      <c r="F46" s="123"/>
      <c r="G46" s="123"/>
      <c r="H46" s="123"/>
      <c r="I46" s="123"/>
    </row>
    <row r="47" spans="1:9" ht="30" customHeight="1" x14ac:dyDescent="0.25">
      <c r="A47" s="120" t="s">
        <v>17</v>
      </c>
      <c r="B47" s="120"/>
      <c r="C47" s="120"/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</row>
    <row r="48" spans="1:9" ht="24.9" customHeight="1" x14ac:dyDescent="0.45">
      <c r="A48" s="122"/>
      <c r="B48" s="122"/>
      <c r="C48" s="122"/>
      <c r="D48" s="96"/>
      <c r="E48" s="96"/>
      <c r="F48" s="96"/>
      <c r="G48" s="96"/>
      <c r="H48" s="96"/>
      <c r="I48" s="96"/>
    </row>
    <row r="49" spans="1:9" ht="24.9" customHeight="1" x14ac:dyDescent="0.45">
      <c r="A49" s="93" t="s">
        <v>46</v>
      </c>
      <c r="B49" s="93"/>
      <c r="C49" s="94"/>
      <c r="D49" s="96"/>
      <c r="E49" s="96"/>
      <c r="F49" s="96"/>
      <c r="G49" s="96"/>
      <c r="H49" s="96"/>
      <c r="I49" s="96"/>
    </row>
    <row r="50" spans="1:9" ht="24.9" customHeight="1" x14ac:dyDescent="0.45">
      <c r="A50" s="94"/>
      <c r="B50" s="94"/>
      <c r="C50" s="94"/>
      <c r="D50" s="96"/>
      <c r="E50" s="96"/>
      <c r="F50" s="96"/>
      <c r="G50" s="96"/>
      <c r="H50" s="96"/>
      <c r="I50" s="96"/>
    </row>
    <row r="51" spans="1:9" ht="30" customHeight="1" x14ac:dyDescent="0.25">
      <c r="A51" s="111" t="s">
        <v>0</v>
      </c>
      <c r="B51" s="15" t="s">
        <v>18</v>
      </c>
      <c r="C51" s="112" t="s">
        <v>16</v>
      </c>
      <c r="D51" s="98">
        <v>2017</v>
      </c>
      <c r="E51" s="98">
        <v>2018</v>
      </c>
      <c r="F51" s="98">
        <v>2019</v>
      </c>
      <c r="G51" s="98">
        <v>2020</v>
      </c>
      <c r="H51" s="98">
        <v>2021</v>
      </c>
      <c r="I51" s="98">
        <v>2022</v>
      </c>
    </row>
    <row r="52" spans="1:9" ht="24.9" customHeight="1" x14ac:dyDescent="0.25">
      <c r="A52" s="114"/>
      <c r="B52" s="87"/>
      <c r="C52" s="114"/>
      <c r="D52" s="114"/>
      <c r="E52" s="114"/>
      <c r="F52" s="114"/>
      <c r="G52" s="114"/>
      <c r="H52" s="114"/>
      <c r="I52" s="114"/>
    </row>
    <row r="53" spans="1:9" s="124" customFormat="1" ht="24.9" customHeight="1" x14ac:dyDescent="0.4">
      <c r="A53" s="115" t="s">
        <v>36</v>
      </c>
      <c r="B53" s="88">
        <v>6401</v>
      </c>
      <c r="C53" s="116" t="s">
        <v>4</v>
      </c>
      <c r="D53" s="118">
        <v>0</v>
      </c>
      <c r="E53" s="118">
        <v>0</v>
      </c>
      <c r="F53" s="118">
        <v>12</v>
      </c>
      <c r="G53" s="118">
        <v>0</v>
      </c>
      <c r="H53" s="118">
        <v>17</v>
      </c>
      <c r="I53" s="118">
        <v>0</v>
      </c>
    </row>
    <row r="54" spans="1:9" s="124" customFormat="1" ht="24.9" customHeight="1" x14ac:dyDescent="0.4">
      <c r="A54" s="115">
        <f>+A53+1</f>
        <v>2</v>
      </c>
      <c r="B54" s="88">
        <v>6402</v>
      </c>
      <c r="C54" s="116" t="s">
        <v>5</v>
      </c>
      <c r="D54" s="118">
        <v>5.8930000000000007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</row>
    <row r="55" spans="1:9" s="124" customFormat="1" ht="24.9" customHeight="1" x14ac:dyDescent="0.4">
      <c r="A55" s="115">
        <f t="shared" ref="A55:A62" si="2">+A54+1</f>
        <v>3</v>
      </c>
      <c r="B55" s="88">
        <v>6403</v>
      </c>
      <c r="C55" s="116" t="s">
        <v>6</v>
      </c>
      <c r="D55" s="118">
        <v>4.828000000000003</v>
      </c>
      <c r="E55" s="118">
        <v>9.1589999999999989</v>
      </c>
      <c r="F55" s="118">
        <v>20</v>
      </c>
      <c r="G55" s="118">
        <v>0</v>
      </c>
      <c r="H55" s="118">
        <v>0</v>
      </c>
      <c r="I55" s="118">
        <v>0</v>
      </c>
    </row>
    <row r="56" spans="1:9" s="124" customFormat="1" ht="24.9" customHeight="1" x14ac:dyDescent="0.4">
      <c r="A56" s="115">
        <f t="shared" si="2"/>
        <v>4</v>
      </c>
      <c r="B56" s="88">
        <v>6404</v>
      </c>
      <c r="C56" s="116" t="s">
        <v>7</v>
      </c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</row>
    <row r="57" spans="1:9" s="124" customFormat="1" ht="24.9" customHeight="1" x14ac:dyDescent="0.4">
      <c r="A57" s="115">
        <f t="shared" si="2"/>
        <v>5</v>
      </c>
      <c r="B57" s="88">
        <v>6405</v>
      </c>
      <c r="C57" s="116" t="s">
        <v>8</v>
      </c>
      <c r="D57" s="118">
        <v>0</v>
      </c>
      <c r="E57" s="118">
        <v>0</v>
      </c>
      <c r="F57" s="118">
        <v>31</v>
      </c>
      <c r="G57" s="118">
        <v>0</v>
      </c>
      <c r="H57" s="118">
        <v>45</v>
      </c>
      <c r="I57" s="118">
        <v>55</v>
      </c>
    </row>
    <row r="58" spans="1:9" s="124" customFormat="1" ht="24.9" customHeight="1" x14ac:dyDescent="0.4">
      <c r="A58" s="115">
        <f t="shared" si="2"/>
        <v>6</v>
      </c>
      <c r="B58" s="88">
        <v>6409</v>
      </c>
      <c r="C58" s="116" t="s">
        <v>9</v>
      </c>
      <c r="D58" s="118">
        <v>0</v>
      </c>
      <c r="E58" s="118">
        <v>0</v>
      </c>
      <c r="F58" s="118">
        <v>17</v>
      </c>
      <c r="G58" s="118">
        <v>16</v>
      </c>
      <c r="H58" s="118">
        <v>13</v>
      </c>
      <c r="I58" s="118">
        <v>14</v>
      </c>
    </row>
    <row r="59" spans="1:9" s="124" customFormat="1" ht="24.9" customHeight="1" x14ac:dyDescent="0.4">
      <c r="A59" s="115">
        <f t="shared" si="2"/>
        <v>7</v>
      </c>
      <c r="B59" s="88">
        <v>6411</v>
      </c>
      <c r="C59" s="116" t="s">
        <v>10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</row>
    <row r="60" spans="1:9" s="124" customFormat="1" ht="24.9" customHeight="1" x14ac:dyDescent="0.4">
      <c r="A60" s="115">
        <f t="shared" si="2"/>
        <v>8</v>
      </c>
      <c r="B60" s="88">
        <v>6471</v>
      </c>
      <c r="C60" s="116" t="s">
        <v>11</v>
      </c>
      <c r="D60" s="118">
        <v>2.6980000000000004</v>
      </c>
      <c r="E60" s="118">
        <v>2.6269999999999998</v>
      </c>
      <c r="F60" s="118">
        <v>0</v>
      </c>
      <c r="G60" s="118">
        <v>0</v>
      </c>
      <c r="H60" s="118">
        <v>0</v>
      </c>
      <c r="I60" s="118">
        <v>0</v>
      </c>
    </row>
    <row r="61" spans="1:9" s="124" customFormat="1" ht="24.9" customHeight="1" x14ac:dyDescent="0.4">
      <c r="A61" s="115">
        <f t="shared" si="2"/>
        <v>9</v>
      </c>
      <c r="B61" s="88">
        <v>6472</v>
      </c>
      <c r="C61" s="116" t="s">
        <v>12</v>
      </c>
      <c r="D61" s="118">
        <v>1.9879999999999995</v>
      </c>
      <c r="E61" s="118">
        <v>1.9879999999999998</v>
      </c>
      <c r="F61" s="118">
        <v>2.0589999999999997</v>
      </c>
      <c r="G61" s="118">
        <v>33</v>
      </c>
      <c r="H61" s="118">
        <v>70</v>
      </c>
      <c r="I61" s="118">
        <v>12</v>
      </c>
    </row>
    <row r="62" spans="1:9" s="124" customFormat="1" ht="24.9" customHeight="1" x14ac:dyDescent="0.4">
      <c r="A62" s="115">
        <f t="shared" si="2"/>
        <v>10</v>
      </c>
      <c r="B62" s="88">
        <v>6474</v>
      </c>
      <c r="C62" s="116" t="s">
        <v>13</v>
      </c>
      <c r="D62" s="118">
        <v>2.3430000000000035</v>
      </c>
      <c r="E62" s="118">
        <v>2.343</v>
      </c>
      <c r="F62" s="118">
        <v>2.4139999999999997</v>
      </c>
      <c r="G62" s="118">
        <v>0</v>
      </c>
      <c r="H62" s="118">
        <v>4</v>
      </c>
      <c r="I62" s="118">
        <v>0</v>
      </c>
    </row>
    <row r="63" spans="1:9" ht="24.9" customHeight="1" x14ac:dyDescent="0.25">
      <c r="A63" s="123"/>
      <c r="B63" s="123"/>
      <c r="C63" s="123"/>
      <c r="D63" s="123"/>
      <c r="E63" s="123"/>
      <c r="F63" s="123"/>
      <c r="G63" s="123"/>
      <c r="H63" s="123"/>
      <c r="I63" s="123"/>
    </row>
    <row r="64" spans="1:9" ht="30" customHeight="1" x14ac:dyDescent="0.25">
      <c r="A64" s="125" t="s">
        <v>17</v>
      </c>
      <c r="B64" s="138"/>
      <c r="C64" s="126"/>
      <c r="D64" s="121">
        <v>17.750000000000007</v>
      </c>
      <c r="E64" s="121">
        <v>16.116999999999997</v>
      </c>
      <c r="F64" s="121">
        <v>84.472999999999999</v>
      </c>
      <c r="G64" s="121">
        <v>49</v>
      </c>
      <c r="H64" s="121">
        <v>149</v>
      </c>
      <c r="I64" s="121">
        <v>81</v>
      </c>
    </row>
    <row r="65" spans="1:9" ht="24.9" customHeight="1" x14ac:dyDescent="0.25">
      <c r="A65" s="127"/>
      <c r="B65" s="127"/>
      <c r="C65" s="127"/>
      <c r="D65" s="128"/>
      <c r="E65" s="128"/>
      <c r="F65" s="128"/>
      <c r="G65" s="128"/>
      <c r="H65" s="128"/>
      <c r="I65" s="128"/>
    </row>
    <row r="66" spans="1:9" ht="24.9" customHeight="1" x14ac:dyDescent="0.45">
      <c r="A66" s="93" t="s">
        <v>47</v>
      </c>
      <c r="B66" s="93"/>
      <c r="C66" s="94"/>
      <c r="D66" s="96"/>
      <c r="E66" s="96"/>
      <c r="F66" s="96"/>
      <c r="G66" s="96"/>
      <c r="H66" s="96"/>
      <c r="I66" s="96"/>
    </row>
    <row r="67" spans="1:9" ht="24.9" customHeight="1" x14ac:dyDescent="0.45">
      <c r="A67" s="94"/>
      <c r="B67" s="94"/>
      <c r="C67" s="94"/>
      <c r="D67" s="96"/>
      <c r="E67" s="96"/>
      <c r="F67" s="96"/>
      <c r="G67" s="96"/>
      <c r="H67" s="96"/>
      <c r="I67" s="96"/>
    </row>
    <row r="68" spans="1:9" ht="30" customHeight="1" x14ac:dyDescent="0.25">
      <c r="A68" s="111" t="s">
        <v>0</v>
      </c>
      <c r="B68" s="15" t="s">
        <v>18</v>
      </c>
      <c r="C68" s="112" t="s">
        <v>16</v>
      </c>
      <c r="D68" s="98">
        <v>2017</v>
      </c>
      <c r="E68" s="98">
        <v>2018</v>
      </c>
      <c r="F68" s="98">
        <v>2019</v>
      </c>
      <c r="G68" s="98">
        <v>2020</v>
      </c>
      <c r="H68" s="98">
        <v>2021</v>
      </c>
      <c r="I68" s="98">
        <v>2022</v>
      </c>
    </row>
    <row r="69" spans="1:9" ht="24.9" customHeight="1" x14ac:dyDescent="0.25">
      <c r="A69" s="129"/>
      <c r="B69" s="87"/>
      <c r="C69" s="129"/>
      <c r="D69" s="129"/>
      <c r="E69" s="129"/>
      <c r="F69" s="129"/>
      <c r="G69" s="129"/>
      <c r="H69" s="129"/>
      <c r="I69" s="129"/>
    </row>
    <row r="70" spans="1:9" ht="24.9" customHeight="1" x14ac:dyDescent="0.4">
      <c r="A70" s="115" t="s">
        <v>36</v>
      </c>
      <c r="B70" s="88">
        <v>6401</v>
      </c>
      <c r="C70" s="116" t="s">
        <v>4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  <c r="I70" s="117">
        <v>0</v>
      </c>
    </row>
    <row r="71" spans="1:9" ht="24.9" customHeight="1" x14ac:dyDescent="0.4">
      <c r="A71" s="115">
        <f>+A70+1</f>
        <v>2</v>
      </c>
      <c r="B71" s="88">
        <v>6402</v>
      </c>
      <c r="C71" s="116" t="s">
        <v>5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</row>
    <row r="72" spans="1:9" ht="24.9" customHeight="1" x14ac:dyDescent="0.4">
      <c r="A72" s="115">
        <f t="shared" ref="A72:A79" si="3">+A71+1</f>
        <v>3</v>
      </c>
      <c r="B72" s="88">
        <v>6403</v>
      </c>
      <c r="C72" s="116" t="s">
        <v>6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</row>
    <row r="73" spans="1:9" ht="24.9" customHeight="1" x14ac:dyDescent="0.4">
      <c r="A73" s="115">
        <f t="shared" si="3"/>
        <v>4</v>
      </c>
      <c r="B73" s="88">
        <v>6404</v>
      </c>
      <c r="C73" s="116" t="s">
        <v>7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0</v>
      </c>
    </row>
    <row r="74" spans="1:9" ht="24.9" customHeight="1" x14ac:dyDescent="0.4">
      <c r="A74" s="115">
        <f t="shared" si="3"/>
        <v>5</v>
      </c>
      <c r="B74" s="88">
        <v>6405</v>
      </c>
      <c r="C74" s="116" t="s">
        <v>8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</row>
    <row r="75" spans="1:9" ht="24.9" customHeight="1" x14ac:dyDescent="0.4">
      <c r="A75" s="115">
        <f t="shared" si="3"/>
        <v>6</v>
      </c>
      <c r="B75" s="88">
        <v>6409</v>
      </c>
      <c r="C75" s="116" t="s">
        <v>9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</row>
    <row r="76" spans="1:9" ht="24.9" customHeight="1" x14ac:dyDescent="0.4">
      <c r="A76" s="115">
        <f t="shared" si="3"/>
        <v>7</v>
      </c>
      <c r="B76" s="88">
        <v>6411</v>
      </c>
      <c r="C76" s="116" t="s">
        <v>10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</row>
    <row r="77" spans="1:9" ht="24.9" customHeight="1" x14ac:dyDescent="0.4">
      <c r="A77" s="115">
        <f t="shared" si="3"/>
        <v>8</v>
      </c>
      <c r="B77" s="88">
        <v>6471</v>
      </c>
      <c r="C77" s="116" t="s">
        <v>11</v>
      </c>
      <c r="D77" s="117">
        <v>0.59999999999999964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</row>
    <row r="78" spans="1:9" ht="24.9" customHeight="1" x14ac:dyDescent="0.4">
      <c r="A78" s="115">
        <f t="shared" si="3"/>
        <v>9</v>
      </c>
      <c r="B78" s="88">
        <v>6472</v>
      </c>
      <c r="C78" s="116" t="s">
        <v>12</v>
      </c>
      <c r="D78" s="117">
        <v>0</v>
      </c>
      <c r="E78" s="117">
        <v>0</v>
      </c>
      <c r="F78" s="117">
        <v>0</v>
      </c>
      <c r="G78" s="117">
        <v>2</v>
      </c>
      <c r="H78" s="117">
        <v>2</v>
      </c>
      <c r="I78" s="117">
        <v>2</v>
      </c>
    </row>
    <row r="79" spans="1:9" ht="24.9" customHeight="1" x14ac:dyDescent="0.4">
      <c r="A79" s="115">
        <f t="shared" si="3"/>
        <v>10</v>
      </c>
      <c r="B79" s="88">
        <v>6474</v>
      </c>
      <c r="C79" s="116" t="s">
        <v>13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</row>
    <row r="80" spans="1:9" ht="24.9" customHeight="1" x14ac:dyDescent="0.25">
      <c r="A80" s="123"/>
      <c r="B80" s="123"/>
      <c r="C80" s="123"/>
      <c r="D80" s="123"/>
      <c r="E80" s="123"/>
      <c r="F80" s="123"/>
      <c r="G80" s="123"/>
      <c r="H80" s="123"/>
      <c r="I80" s="123"/>
    </row>
    <row r="81" spans="1:9" ht="30" customHeight="1" x14ac:dyDescent="0.25">
      <c r="A81" s="120" t="s">
        <v>17</v>
      </c>
      <c r="B81" s="120"/>
      <c r="C81" s="120"/>
      <c r="D81" s="121">
        <v>0.59999999999999964</v>
      </c>
      <c r="E81" s="121">
        <v>0</v>
      </c>
      <c r="F81" s="121">
        <v>0</v>
      </c>
      <c r="G81" s="121">
        <v>2</v>
      </c>
      <c r="H81" s="121">
        <v>2</v>
      </c>
      <c r="I81" s="121">
        <v>2</v>
      </c>
    </row>
    <row r="82" spans="1:9" ht="24.9" customHeight="1" x14ac:dyDescent="0.25">
      <c r="A82" s="127"/>
      <c r="B82" s="127"/>
      <c r="C82" s="127"/>
      <c r="D82" s="128"/>
      <c r="E82" s="128"/>
      <c r="F82" s="128"/>
      <c r="G82" s="128"/>
      <c r="H82" s="128"/>
      <c r="I82" s="128"/>
    </row>
    <row r="83" spans="1:9" ht="24.9" customHeight="1" x14ac:dyDescent="0.45">
      <c r="A83" s="93" t="s">
        <v>48</v>
      </c>
      <c r="B83" s="93"/>
      <c r="C83" s="94"/>
      <c r="D83" s="96"/>
      <c r="E83" s="96"/>
      <c r="F83" s="96"/>
      <c r="G83" s="96"/>
      <c r="H83" s="96"/>
      <c r="I83" s="96"/>
    </row>
    <row r="84" spans="1:9" ht="24.9" customHeight="1" x14ac:dyDescent="0.45">
      <c r="A84" s="94"/>
      <c r="B84" s="94"/>
      <c r="C84" s="94"/>
      <c r="D84" s="96"/>
      <c r="E84" s="96"/>
      <c r="F84" s="96"/>
      <c r="G84" s="96"/>
      <c r="H84" s="96"/>
      <c r="I84" s="96"/>
    </row>
    <row r="85" spans="1:9" ht="30" customHeight="1" x14ac:dyDescent="0.25">
      <c r="A85" s="111" t="s">
        <v>0</v>
      </c>
      <c r="B85" s="15" t="s">
        <v>18</v>
      </c>
      <c r="C85" s="112" t="s">
        <v>16</v>
      </c>
      <c r="D85" s="98">
        <v>2017</v>
      </c>
      <c r="E85" s="98">
        <v>2018</v>
      </c>
      <c r="F85" s="98">
        <v>2019</v>
      </c>
      <c r="G85" s="98">
        <v>2020</v>
      </c>
      <c r="H85" s="98">
        <v>2021</v>
      </c>
      <c r="I85" s="98">
        <v>2022</v>
      </c>
    </row>
    <row r="86" spans="1:9" ht="24.9" customHeight="1" x14ac:dyDescent="0.25">
      <c r="A86" s="129"/>
      <c r="B86" s="87"/>
      <c r="C86" s="129"/>
      <c r="D86" s="129"/>
      <c r="E86" s="129"/>
      <c r="F86" s="129"/>
      <c r="G86" s="129"/>
      <c r="H86" s="129"/>
      <c r="I86" s="129"/>
    </row>
    <row r="87" spans="1:9" ht="24.9" customHeight="1" x14ac:dyDescent="0.4">
      <c r="A87" s="115" t="s">
        <v>36</v>
      </c>
      <c r="B87" s="88">
        <v>6401</v>
      </c>
      <c r="C87" s="116" t="s">
        <v>4</v>
      </c>
      <c r="D87" s="117">
        <v>305.54999999999995</v>
      </c>
      <c r="E87" s="117">
        <v>154.97999999999999</v>
      </c>
      <c r="F87" s="117">
        <v>1095</v>
      </c>
      <c r="G87" s="117">
        <v>428</v>
      </c>
      <c r="H87" s="117">
        <v>1040</v>
      </c>
      <c r="I87" s="117">
        <v>1079</v>
      </c>
    </row>
    <row r="88" spans="1:9" ht="24.9" customHeight="1" x14ac:dyDescent="0.4">
      <c r="A88" s="115">
        <f>+A87+1</f>
        <v>2</v>
      </c>
      <c r="B88" s="88">
        <v>6402</v>
      </c>
      <c r="C88" s="116" t="s">
        <v>5</v>
      </c>
      <c r="D88" s="117">
        <v>220.5</v>
      </c>
      <c r="E88" s="117">
        <v>198.45</v>
      </c>
      <c r="F88" s="117">
        <v>0</v>
      </c>
      <c r="G88" s="117">
        <v>0</v>
      </c>
      <c r="H88" s="117">
        <v>4000</v>
      </c>
      <c r="I88" s="117">
        <v>1023</v>
      </c>
    </row>
    <row r="89" spans="1:9" ht="24.9" customHeight="1" x14ac:dyDescent="0.4">
      <c r="A89" s="115">
        <f t="shared" ref="A89:A96" si="4">+A88+1</f>
        <v>3</v>
      </c>
      <c r="B89" s="88">
        <v>6403</v>
      </c>
      <c r="C89" s="116" t="s">
        <v>6</v>
      </c>
      <c r="D89" s="117">
        <v>493.5</v>
      </c>
      <c r="E89" s="117">
        <v>278.45999999999998</v>
      </c>
      <c r="F89" s="117">
        <v>271</v>
      </c>
      <c r="G89" s="117">
        <v>0</v>
      </c>
      <c r="H89" s="117">
        <v>900</v>
      </c>
      <c r="I89" s="117">
        <v>229</v>
      </c>
    </row>
    <row r="90" spans="1:9" ht="24.9" customHeight="1" x14ac:dyDescent="0.4">
      <c r="A90" s="115">
        <f t="shared" si="4"/>
        <v>4</v>
      </c>
      <c r="B90" s="88">
        <v>6404</v>
      </c>
      <c r="C90" s="116" t="s">
        <v>7</v>
      </c>
      <c r="D90" s="117">
        <v>864.35999999999967</v>
      </c>
      <c r="E90" s="117">
        <v>752.85</v>
      </c>
      <c r="F90" s="117">
        <v>0</v>
      </c>
      <c r="G90" s="117">
        <v>0</v>
      </c>
      <c r="H90" s="117">
        <v>4745</v>
      </c>
      <c r="I90" s="117">
        <v>3519</v>
      </c>
    </row>
    <row r="91" spans="1:9" ht="24.9" customHeight="1" x14ac:dyDescent="0.4">
      <c r="A91" s="115">
        <f t="shared" si="4"/>
        <v>5</v>
      </c>
      <c r="B91" s="88">
        <v>6405</v>
      </c>
      <c r="C91" s="116" t="s">
        <v>8</v>
      </c>
      <c r="D91" s="117">
        <v>749.06999999999971</v>
      </c>
      <c r="E91" s="117">
        <v>674.31</v>
      </c>
      <c r="F91" s="117">
        <v>151</v>
      </c>
      <c r="G91" s="117">
        <v>126</v>
      </c>
      <c r="H91" s="117">
        <v>254</v>
      </c>
      <c r="I91" s="117">
        <v>2203</v>
      </c>
    </row>
    <row r="92" spans="1:9" ht="24.9" customHeight="1" x14ac:dyDescent="0.4">
      <c r="A92" s="115">
        <f t="shared" si="4"/>
        <v>6</v>
      </c>
      <c r="B92" s="88">
        <v>6409</v>
      </c>
      <c r="C92" s="116" t="s">
        <v>9</v>
      </c>
      <c r="D92" s="117">
        <v>32.550000000000011</v>
      </c>
      <c r="E92" s="117">
        <v>30.869999999999997</v>
      </c>
      <c r="F92" s="117">
        <v>1272</v>
      </c>
      <c r="G92" s="117">
        <v>1253</v>
      </c>
      <c r="H92" s="117">
        <v>1501</v>
      </c>
      <c r="I92" s="117">
        <v>1589</v>
      </c>
    </row>
    <row r="93" spans="1:9" ht="24.9" customHeight="1" x14ac:dyDescent="0.4">
      <c r="A93" s="115">
        <f t="shared" si="4"/>
        <v>7</v>
      </c>
      <c r="B93" s="88">
        <v>6411</v>
      </c>
      <c r="C93" s="116" t="s">
        <v>10</v>
      </c>
      <c r="D93" s="117">
        <v>0</v>
      </c>
      <c r="E93" s="117">
        <v>17.43</v>
      </c>
      <c r="F93" s="117">
        <v>0</v>
      </c>
      <c r="G93" s="117">
        <v>39</v>
      </c>
      <c r="H93" s="117">
        <v>55</v>
      </c>
      <c r="I93" s="117">
        <v>30</v>
      </c>
    </row>
    <row r="94" spans="1:9" ht="24.9" customHeight="1" x14ac:dyDescent="0.4">
      <c r="A94" s="115">
        <f t="shared" si="4"/>
        <v>8</v>
      </c>
      <c r="B94" s="88">
        <v>6471</v>
      </c>
      <c r="C94" s="116" t="s">
        <v>11</v>
      </c>
      <c r="D94" s="117">
        <v>3313.7999999999993</v>
      </c>
      <c r="E94" s="117">
        <v>3413.3399999999997</v>
      </c>
      <c r="F94" s="117">
        <v>10787</v>
      </c>
      <c r="G94" s="117">
        <v>10553</v>
      </c>
      <c r="H94" s="117">
        <v>15278</v>
      </c>
      <c r="I94" s="117">
        <v>15282</v>
      </c>
    </row>
    <row r="95" spans="1:9" ht="24.9" customHeight="1" x14ac:dyDescent="0.4">
      <c r="A95" s="115">
        <f t="shared" si="4"/>
        <v>9</v>
      </c>
      <c r="B95" s="88">
        <v>6472</v>
      </c>
      <c r="C95" s="116" t="s">
        <v>12</v>
      </c>
      <c r="D95" s="117">
        <v>1626.869999999999</v>
      </c>
      <c r="E95" s="117">
        <v>1675.8</v>
      </c>
      <c r="F95" s="117">
        <v>1709.1899999999998</v>
      </c>
      <c r="G95" s="117">
        <v>7254</v>
      </c>
      <c r="H95" s="117">
        <v>0</v>
      </c>
      <c r="I95" s="117">
        <v>876</v>
      </c>
    </row>
    <row r="96" spans="1:9" ht="24.9" customHeight="1" x14ac:dyDescent="0.4">
      <c r="A96" s="115">
        <f t="shared" si="4"/>
        <v>10</v>
      </c>
      <c r="B96" s="88">
        <v>6474</v>
      </c>
      <c r="C96" s="116" t="s">
        <v>13</v>
      </c>
      <c r="D96" s="117">
        <v>416.84999999999991</v>
      </c>
      <c r="E96" s="117">
        <v>1353.45</v>
      </c>
      <c r="F96" s="117">
        <v>1380.54</v>
      </c>
      <c r="G96" s="117">
        <v>100</v>
      </c>
      <c r="H96" s="117">
        <v>56</v>
      </c>
      <c r="I96" s="117">
        <v>61</v>
      </c>
    </row>
    <row r="97" spans="1:9" ht="24.9" customHeight="1" x14ac:dyDescent="0.4">
      <c r="A97" s="119"/>
      <c r="B97" s="119"/>
      <c r="C97" s="119"/>
      <c r="D97" s="119"/>
      <c r="E97" s="119"/>
      <c r="F97" s="119"/>
      <c r="G97" s="119"/>
      <c r="H97" s="119"/>
      <c r="I97" s="119"/>
    </row>
    <row r="98" spans="1:9" ht="30" customHeight="1" x14ac:dyDescent="0.25">
      <c r="A98" s="120" t="s">
        <v>17</v>
      </c>
      <c r="B98" s="120"/>
      <c r="C98" s="120"/>
      <c r="D98" s="121">
        <v>8023.0499999999975</v>
      </c>
      <c r="E98" s="121">
        <v>8549.9399999999987</v>
      </c>
      <c r="F98" s="121">
        <v>16665.73</v>
      </c>
      <c r="G98" s="121">
        <v>19753</v>
      </c>
      <c r="H98" s="121">
        <v>27829</v>
      </c>
      <c r="I98" s="121">
        <v>25891</v>
      </c>
    </row>
    <row r="99" spans="1:9" ht="24.9" customHeight="1" x14ac:dyDescent="0.25">
      <c r="A99" s="127"/>
      <c r="B99" s="127"/>
      <c r="C99" s="127"/>
      <c r="D99" s="128"/>
      <c r="E99" s="128"/>
      <c r="F99" s="128"/>
      <c r="G99" s="128"/>
      <c r="H99" s="128"/>
      <c r="I99" s="128"/>
    </row>
    <row r="100" spans="1:9" ht="24.9" customHeight="1" x14ac:dyDescent="0.45">
      <c r="A100" s="93" t="s">
        <v>49</v>
      </c>
      <c r="B100" s="93"/>
      <c r="C100" s="94"/>
      <c r="D100" s="96"/>
      <c r="E100" s="96"/>
      <c r="F100" s="96"/>
      <c r="G100" s="96"/>
      <c r="H100" s="96"/>
      <c r="I100" s="96"/>
    </row>
    <row r="101" spans="1:9" ht="24.9" customHeight="1" x14ac:dyDescent="0.45">
      <c r="A101" s="131"/>
      <c r="B101" s="131"/>
      <c r="C101" s="131"/>
      <c r="D101" s="96"/>
      <c r="E101" s="96"/>
      <c r="F101" s="96"/>
      <c r="G101" s="96"/>
      <c r="H101" s="96"/>
      <c r="I101" s="96"/>
    </row>
    <row r="102" spans="1:9" ht="30" customHeight="1" x14ac:dyDescent="0.25">
      <c r="A102" s="111" t="s">
        <v>0</v>
      </c>
      <c r="B102" s="15" t="s">
        <v>18</v>
      </c>
      <c r="C102" s="112" t="s">
        <v>16</v>
      </c>
      <c r="D102" s="98">
        <v>2017</v>
      </c>
      <c r="E102" s="98">
        <v>2018</v>
      </c>
      <c r="F102" s="98">
        <v>2019</v>
      </c>
      <c r="G102" s="98">
        <v>2020</v>
      </c>
      <c r="H102" s="98">
        <v>2021</v>
      </c>
      <c r="I102" s="98">
        <v>2022</v>
      </c>
    </row>
    <row r="103" spans="1:9" ht="24.9" customHeight="1" x14ac:dyDescent="0.25">
      <c r="A103" s="114"/>
      <c r="B103" s="87"/>
      <c r="C103" s="114"/>
      <c r="D103" s="114"/>
      <c r="E103" s="114"/>
      <c r="F103" s="114"/>
      <c r="G103" s="114"/>
      <c r="H103" s="114"/>
      <c r="I103" s="114"/>
    </row>
    <row r="104" spans="1:9" ht="24.9" customHeight="1" x14ac:dyDescent="0.4">
      <c r="A104" s="115" t="s">
        <v>36</v>
      </c>
      <c r="B104" s="88">
        <v>6401</v>
      </c>
      <c r="C104" s="116" t="s">
        <v>4</v>
      </c>
      <c r="D104" s="117">
        <v>0</v>
      </c>
      <c r="E104" s="117">
        <v>0</v>
      </c>
      <c r="F104" s="117">
        <v>10</v>
      </c>
      <c r="G104" s="117">
        <v>40</v>
      </c>
      <c r="H104" s="117">
        <v>36</v>
      </c>
      <c r="I104" s="117">
        <v>27</v>
      </c>
    </row>
    <row r="105" spans="1:9" ht="24.9" customHeight="1" x14ac:dyDescent="0.4">
      <c r="A105" s="115">
        <f>+A104+1</f>
        <v>2</v>
      </c>
      <c r="B105" s="88">
        <v>6402</v>
      </c>
      <c r="C105" s="116" t="s">
        <v>5</v>
      </c>
      <c r="D105" s="117">
        <v>0</v>
      </c>
      <c r="E105" s="117">
        <v>0</v>
      </c>
      <c r="F105" s="117">
        <v>0</v>
      </c>
      <c r="G105" s="117">
        <v>0</v>
      </c>
      <c r="H105" s="117">
        <v>10</v>
      </c>
      <c r="I105" s="117">
        <v>0</v>
      </c>
    </row>
    <row r="106" spans="1:9" ht="24.9" customHeight="1" x14ac:dyDescent="0.4">
      <c r="A106" s="115">
        <f t="shared" ref="A106:A113" si="5">+A105+1</f>
        <v>3</v>
      </c>
      <c r="B106" s="88">
        <v>6403</v>
      </c>
      <c r="C106" s="116" t="s">
        <v>6</v>
      </c>
      <c r="D106" s="117">
        <v>0</v>
      </c>
      <c r="E106" s="117">
        <v>0</v>
      </c>
      <c r="F106" s="117">
        <v>0</v>
      </c>
      <c r="G106" s="117">
        <v>0</v>
      </c>
      <c r="H106" s="117">
        <v>0</v>
      </c>
      <c r="I106" s="117">
        <v>0</v>
      </c>
    </row>
    <row r="107" spans="1:9" ht="24.9" customHeight="1" x14ac:dyDescent="0.4">
      <c r="A107" s="115">
        <f t="shared" si="5"/>
        <v>4</v>
      </c>
      <c r="B107" s="88">
        <v>6404</v>
      </c>
      <c r="C107" s="116" t="s">
        <v>7</v>
      </c>
      <c r="D107" s="117">
        <v>3.1499999999999986</v>
      </c>
      <c r="E107" s="117">
        <v>0</v>
      </c>
      <c r="F107" s="117">
        <v>0</v>
      </c>
      <c r="G107" s="117">
        <v>0</v>
      </c>
      <c r="H107" s="117">
        <v>0</v>
      </c>
      <c r="I107" s="117">
        <v>0</v>
      </c>
    </row>
    <row r="108" spans="1:9" ht="24.9" customHeight="1" x14ac:dyDescent="0.4">
      <c r="A108" s="115">
        <f t="shared" si="5"/>
        <v>5</v>
      </c>
      <c r="B108" s="88">
        <v>6405</v>
      </c>
      <c r="C108" s="116" t="s">
        <v>8</v>
      </c>
      <c r="D108" s="117">
        <v>0</v>
      </c>
      <c r="E108" s="117">
        <v>0</v>
      </c>
      <c r="F108" s="117">
        <v>0</v>
      </c>
      <c r="G108" s="117">
        <v>0</v>
      </c>
      <c r="H108" s="117">
        <v>31</v>
      </c>
      <c r="I108" s="117">
        <v>45</v>
      </c>
    </row>
    <row r="109" spans="1:9" ht="24.9" customHeight="1" x14ac:dyDescent="0.4">
      <c r="A109" s="115">
        <f t="shared" si="5"/>
        <v>6</v>
      </c>
      <c r="B109" s="88">
        <v>6409</v>
      </c>
      <c r="C109" s="116" t="s">
        <v>9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</row>
    <row r="110" spans="1:9" ht="24.9" customHeight="1" x14ac:dyDescent="0.4">
      <c r="A110" s="115">
        <f t="shared" si="5"/>
        <v>7</v>
      </c>
      <c r="B110" s="88">
        <v>6411</v>
      </c>
      <c r="C110" s="116" t="s">
        <v>10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117">
        <v>0</v>
      </c>
    </row>
    <row r="111" spans="1:9" ht="24.9" customHeight="1" x14ac:dyDescent="0.4">
      <c r="A111" s="115">
        <f t="shared" si="5"/>
        <v>8</v>
      </c>
      <c r="B111" s="88">
        <v>6471</v>
      </c>
      <c r="C111" s="116" t="s">
        <v>11</v>
      </c>
      <c r="D111" s="117">
        <v>0</v>
      </c>
      <c r="E111" s="117">
        <v>0</v>
      </c>
      <c r="F111" s="117">
        <v>100</v>
      </c>
      <c r="G111" s="117">
        <v>97</v>
      </c>
      <c r="H111" s="117">
        <v>117</v>
      </c>
      <c r="I111" s="117">
        <v>26</v>
      </c>
    </row>
    <row r="112" spans="1:9" ht="24.9" customHeight="1" x14ac:dyDescent="0.4">
      <c r="A112" s="115">
        <f t="shared" si="5"/>
        <v>9</v>
      </c>
      <c r="B112" s="88">
        <v>6472</v>
      </c>
      <c r="C112" s="116" t="s">
        <v>12</v>
      </c>
      <c r="D112" s="117">
        <v>0</v>
      </c>
      <c r="E112" s="117">
        <v>0</v>
      </c>
      <c r="F112" s="117">
        <v>0</v>
      </c>
      <c r="G112" s="117">
        <v>100</v>
      </c>
      <c r="H112" s="117">
        <v>100</v>
      </c>
      <c r="I112" s="117">
        <v>49</v>
      </c>
    </row>
    <row r="113" spans="1:9" ht="24.9" customHeight="1" x14ac:dyDescent="0.4">
      <c r="A113" s="115">
        <f t="shared" si="5"/>
        <v>10</v>
      </c>
      <c r="B113" s="88">
        <v>6474</v>
      </c>
      <c r="C113" s="116" t="s">
        <v>13</v>
      </c>
      <c r="D113" s="117">
        <v>3.990000000000002</v>
      </c>
      <c r="E113" s="117">
        <v>0.84</v>
      </c>
      <c r="F113" s="117">
        <v>13</v>
      </c>
      <c r="G113" s="117">
        <v>10</v>
      </c>
      <c r="H113" s="117">
        <v>32</v>
      </c>
      <c r="I113" s="117">
        <v>0</v>
      </c>
    </row>
    <row r="114" spans="1:9" ht="24.9" customHeight="1" x14ac:dyDescent="0.25">
      <c r="A114" s="132"/>
      <c r="B114" s="132"/>
      <c r="C114" s="133"/>
      <c r="D114" s="134"/>
      <c r="E114" s="134"/>
      <c r="F114" s="134"/>
      <c r="G114" s="134"/>
      <c r="H114" s="134"/>
      <c r="I114" s="134"/>
    </row>
    <row r="115" spans="1:9" ht="30" customHeight="1" x14ac:dyDescent="0.25">
      <c r="A115" s="120" t="s">
        <v>17</v>
      </c>
      <c r="B115" s="120"/>
      <c r="C115" s="120"/>
      <c r="D115" s="121">
        <v>7.1400000000000006</v>
      </c>
      <c r="E115" s="121">
        <v>0.84</v>
      </c>
      <c r="F115" s="121">
        <v>123</v>
      </c>
      <c r="G115" s="121">
        <v>247</v>
      </c>
      <c r="H115" s="121">
        <v>326</v>
      </c>
      <c r="I115" s="121">
        <v>147</v>
      </c>
    </row>
    <row r="116" spans="1:9" ht="24.9" customHeight="1" x14ac:dyDescent="0.25">
      <c r="A116" s="127"/>
      <c r="B116" s="127"/>
      <c r="C116" s="127"/>
      <c r="D116" s="128"/>
      <c r="E116" s="128"/>
      <c r="F116" s="128"/>
      <c r="G116" s="128"/>
      <c r="H116" s="128"/>
      <c r="I116" s="128"/>
    </row>
    <row r="117" spans="1:9" ht="24.9" customHeight="1" x14ac:dyDescent="0.4">
      <c r="A117" s="93" t="s">
        <v>50</v>
      </c>
      <c r="B117" s="93"/>
      <c r="C117" s="94"/>
      <c r="D117" s="94"/>
      <c r="E117" s="94"/>
      <c r="F117" s="94"/>
      <c r="G117" s="94"/>
      <c r="H117" s="94"/>
      <c r="I117" s="94"/>
    </row>
    <row r="118" spans="1:9" ht="24.9" customHeight="1" x14ac:dyDescent="0.4">
      <c r="A118" s="94"/>
      <c r="B118" s="94"/>
      <c r="C118" s="94"/>
      <c r="D118" s="94"/>
      <c r="E118" s="94"/>
      <c r="F118" s="94"/>
      <c r="G118" s="94"/>
      <c r="H118" s="94"/>
      <c r="I118" s="94"/>
    </row>
    <row r="119" spans="1:9" ht="30" customHeight="1" x14ac:dyDescent="0.25">
      <c r="A119" s="111" t="s">
        <v>0</v>
      </c>
      <c r="B119" s="15" t="s">
        <v>18</v>
      </c>
      <c r="C119" s="112" t="s">
        <v>16</v>
      </c>
      <c r="D119" s="98">
        <v>2017</v>
      </c>
      <c r="E119" s="98">
        <v>2018</v>
      </c>
      <c r="F119" s="98">
        <v>2019</v>
      </c>
      <c r="G119" s="98">
        <v>2020</v>
      </c>
      <c r="H119" s="98">
        <v>2021</v>
      </c>
      <c r="I119" s="98">
        <v>2022</v>
      </c>
    </row>
    <row r="120" spans="1:9" ht="24.9" customHeight="1" x14ac:dyDescent="0.25">
      <c r="A120" s="129"/>
      <c r="B120" s="87"/>
      <c r="C120" s="129"/>
      <c r="D120" s="129"/>
      <c r="E120" s="129"/>
      <c r="F120" s="129"/>
      <c r="G120" s="129"/>
      <c r="H120" s="129"/>
      <c r="I120" s="129"/>
    </row>
    <row r="121" spans="1:9" s="124" customFormat="1" ht="24.9" customHeight="1" x14ac:dyDescent="0.4">
      <c r="A121" s="115" t="s">
        <v>36</v>
      </c>
      <c r="B121" s="88">
        <v>6401</v>
      </c>
      <c r="C121" s="116" t="s">
        <v>4</v>
      </c>
      <c r="D121" s="117">
        <v>0</v>
      </c>
      <c r="E121" s="117">
        <v>0</v>
      </c>
      <c r="F121" s="117">
        <v>441</v>
      </c>
      <c r="G121" s="117">
        <v>253</v>
      </c>
      <c r="H121" s="117">
        <v>104</v>
      </c>
      <c r="I121" s="117">
        <v>0</v>
      </c>
    </row>
    <row r="122" spans="1:9" s="124" customFormat="1" ht="24.9" customHeight="1" x14ac:dyDescent="0.4">
      <c r="A122" s="115">
        <f>+A121+1</f>
        <v>2</v>
      </c>
      <c r="B122" s="88">
        <v>6402</v>
      </c>
      <c r="C122" s="116" t="s">
        <v>5</v>
      </c>
      <c r="D122" s="117">
        <v>44.153999999999996</v>
      </c>
      <c r="E122" s="117">
        <v>44.726000000000006</v>
      </c>
      <c r="F122" s="117">
        <v>248</v>
      </c>
      <c r="G122" s="117">
        <v>359</v>
      </c>
      <c r="H122" s="117">
        <v>0</v>
      </c>
      <c r="I122" s="117">
        <v>0</v>
      </c>
    </row>
    <row r="123" spans="1:9" s="124" customFormat="1" ht="24.9" customHeight="1" x14ac:dyDescent="0.4">
      <c r="A123" s="115">
        <f t="shared" ref="A123:A130" si="6">+A122+1</f>
        <v>3</v>
      </c>
      <c r="B123" s="88">
        <v>6403</v>
      </c>
      <c r="C123" s="116" t="s">
        <v>6</v>
      </c>
      <c r="D123" s="117">
        <v>15.950000000000045</v>
      </c>
      <c r="E123" s="117">
        <v>4.5210000000000008</v>
      </c>
      <c r="F123" s="117">
        <v>108</v>
      </c>
      <c r="G123" s="117">
        <v>0</v>
      </c>
      <c r="H123" s="117">
        <v>950</v>
      </c>
      <c r="I123" s="117">
        <v>179</v>
      </c>
    </row>
    <row r="124" spans="1:9" s="124" customFormat="1" ht="24.9" customHeight="1" x14ac:dyDescent="0.4">
      <c r="A124" s="115">
        <f t="shared" si="6"/>
        <v>4</v>
      </c>
      <c r="B124" s="88">
        <v>6404</v>
      </c>
      <c r="C124" s="116" t="s">
        <v>7</v>
      </c>
      <c r="D124" s="117">
        <v>58.640999999999622</v>
      </c>
      <c r="E124" s="117">
        <v>59.521000000000008</v>
      </c>
      <c r="F124" s="117">
        <v>63</v>
      </c>
      <c r="G124" s="117">
        <v>0</v>
      </c>
      <c r="H124" s="117">
        <v>0</v>
      </c>
      <c r="I124" s="117">
        <v>0</v>
      </c>
    </row>
    <row r="125" spans="1:9" s="124" customFormat="1" ht="24.9" customHeight="1" x14ac:dyDescent="0.4">
      <c r="A125" s="115">
        <f t="shared" si="6"/>
        <v>5</v>
      </c>
      <c r="B125" s="88">
        <v>6405</v>
      </c>
      <c r="C125" s="116" t="s">
        <v>8</v>
      </c>
      <c r="D125" s="117">
        <v>9.1190000000000282</v>
      </c>
      <c r="E125" s="117">
        <v>0.28600000000000003</v>
      </c>
      <c r="F125" s="117">
        <v>293</v>
      </c>
      <c r="G125" s="117">
        <v>261</v>
      </c>
      <c r="H125" s="117">
        <v>201</v>
      </c>
      <c r="I125" s="117">
        <v>2000</v>
      </c>
    </row>
    <row r="126" spans="1:9" s="124" customFormat="1" ht="24.9" customHeight="1" x14ac:dyDescent="0.4">
      <c r="A126" s="115">
        <f t="shared" si="6"/>
        <v>6</v>
      </c>
      <c r="B126" s="88">
        <v>6409</v>
      </c>
      <c r="C126" s="116" t="s">
        <v>9</v>
      </c>
      <c r="D126" s="117">
        <v>0</v>
      </c>
      <c r="E126" s="117">
        <v>0</v>
      </c>
      <c r="F126" s="117">
        <v>501</v>
      </c>
      <c r="G126" s="117">
        <v>381</v>
      </c>
      <c r="H126" s="117">
        <v>96</v>
      </c>
      <c r="I126" s="117">
        <v>124</v>
      </c>
    </row>
    <row r="127" spans="1:9" s="124" customFormat="1" ht="24.9" customHeight="1" x14ac:dyDescent="0.4">
      <c r="A127" s="115">
        <f t="shared" si="6"/>
        <v>7</v>
      </c>
      <c r="B127" s="88">
        <v>6411</v>
      </c>
      <c r="C127" s="116" t="s">
        <v>10</v>
      </c>
      <c r="D127" s="117">
        <v>0</v>
      </c>
      <c r="E127" s="117">
        <v>16.874000000000002</v>
      </c>
      <c r="F127" s="117"/>
      <c r="G127" s="117">
        <v>0</v>
      </c>
      <c r="H127" s="117">
        <v>0</v>
      </c>
      <c r="I127" s="117">
        <v>0</v>
      </c>
    </row>
    <row r="128" spans="1:9" s="124" customFormat="1" ht="24.9" customHeight="1" x14ac:dyDescent="0.4">
      <c r="A128" s="115">
        <f t="shared" si="6"/>
        <v>8</v>
      </c>
      <c r="B128" s="88">
        <v>6471</v>
      </c>
      <c r="C128" s="116" t="s">
        <v>11</v>
      </c>
      <c r="D128" s="117">
        <v>0</v>
      </c>
      <c r="E128" s="117">
        <v>0</v>
      </c>
      <c r="F128" s="117">
        <v>0</v>
      </c>
      <c r="G128" s="117">
        <v>0</v>
      </c>
      <c r="H128" s="117">
        <v>1364</v>
      </c>
      <c r="I128" s="117">
        <v>256</v>
      </c>
    </row>
    <row r="129" spans="1:9" s="124" customFormat="1" ht="24.9" customHeight="1" x14ac:dyDescent="0.4">
      <c r="A129" s="115">
        <f t="shared" si="6"/>
        <v>9</v>
      </c>
      <c r="B129" s="88">
        <v>6472</v>
      </c>
      <c r="C129" s="116" t="s">
        <v>12</v>
      </c>
      <c r="D129" s="117">
        <v>17.688000000000102</v>
      </c>
      <c r="E129" s="117">
        <v>94.149000000000015</v>
      </c>
      <c r="F129" s="117">
        <v>96.041000000000011</v>
      </c>
      <c r="G129" s="117">
        <v>587</v>
      </c>
      <c r="H129" s="117">
        <v>0</v>
      </c>
      <c r="I129" s="117">
        <v>500</v>
      </c>
    </row>
    <row r="130" spans="1:9" s="124" customFormat="1" ht="24.9" customHeight="1" x14ac:dyDescent="0.4">
      <c r="A130" s="115">
        <f t="shared" si="6"/>
        <v>10</v>
      </c>
      <c r="B130" s="88">
        <v>6474</v>
      </c>
      <c r="C130" s="116" t="s">
        <v>13</v>
      </c>
      <c r="D130" s="117">
        <v>11.880000000000109</v>
      </c>
      <c r="E130" s="117">
        <v>9.9990000000000006</v>
      </c>
      <c r="F130" s="117">
        <v>10.208</v>
      </c>
      <c r="G130" s="117">
        <v>0</v>
      </c>
      <c r="H130" s="117">
        <v>0</v>
      </c>
      <c r="I130" s="117">
        <v>1065</v>
      </c>
    </row>
    <row r="131" spans="1:9" s="124" customFormat="1" ht="24.9" customHeight="1" x14ac:dyDescent="0.3">
      <c r="A131" s="123"/>
      <c r="B131" s="123"/>
      <c r="C131" s="123"/>
      <c r="D131" s="123"/>
      <c r="E131" s="123"/>
      <c r="F131" s="123"/>
      <c r="G131" s="123"/>
      <c r="H131" s="123"/>
      <c r="I131" s="123"/>
    </row>
    <row r="132" spans="1:9" s="124" customFormat="1" ht="30" customHeight="1" x14ac:dyDescent="0.3">
      <c r="A132" s="120" t="s">
        <v>17</v>
      </c>
      <c r="B132" s="120"/>
      <c r="C132" s="120"/>
      <c r="D132" s="121">
        <v>157.4319999999999</v>
      </c>
      <c r="E132" s="121">
        <v>230.07600000000005</v>
      </c>
      <c r="F132" s="121">
        <v>1760.249</v>
      </c>
      <c r="G132" s="121">
        <v>1841</v>
      </c>
      <c r="H132" s="121">
        <v>2715</v>
      </c>
      <c r="I132" s="121">
        <v>4124</v>
      </c>
    </row>
    <row r="133" spans="1:9" ht="24.9" customHeight="1" x14ac:dyDescent="0.45">
      <c r="A133" s="95"/>
      <c r="B133" s="95"/>
      <c r="C133" s="95"/>
      <c r="D133" s="96"/>
      <c r="E133" s="96"/>
      <c r="F133" s="96"/>
      <c r="G133" s="96"/>
      <c r="H133" s="96"/>
      <c r="I133" s="96"/>
    </row>
    <row r="134" spans="1:9" ht="20.100000000000001" customHeight="1" x14ac:dyDescent="0.45">
      <c r="A134" s="91"/>
      <c r="B134" s="91"/>
      <c r="C134" s="91"/>
      <c r="D134" s="91"/>
      <c r="E134" s="91"/>
      <c r="F134" s="96"/>
      <c r="G134" s="96"/>
      <c r="H134" s="96"/>
      <c r="I134" s="96"/>
    </row>
    <row r="135" spans="1:9" ht="15" customHeight="1" x14ac:dyDescent="0.45">
      <c r="A135" s="91"/>
      <c r="B135" s="91"/>
      <c r="C135" s="91"/>
      <c r="D135" s="91"/>
      <c r="E135" s="91"/>
      <c r="F135" s="96"/>
      <c r="G135" s="96"/>
      <c r="H135" s="96"/>
      <c r="I135" s="96"/>
    </row>
    <row r="136" spans="1:9" ht="30" customHeight="1" x14ac:dyDescent="0.45">
      <c r="A136" s="91"/>
      <c r="B136" s="91"/>
      <c r="C136" s="91"/>
      <c r="D136" s="91"/>
      <c r="E136" s="91"/>
      <c r="F136" s="96"/>
      <c r="G136" s="96"/>
      <c r="H136" s="96"/>
      <c r="I136" s="96"/>
    </row>
    <row r="137" spans="1:9" ht="20.100000000000001" customHeight="1" x14ac:dyDescent="0.45">
      <c r="A137" s="91"/>
      <c r="B137" s="91"/>
      <c r="C137" s="91"/>
      <c r="D137" s="91"/>
      <c r="E137" s="91"/>
      <c r="F137" s="96"/>
      <c r="G137" s="96"/>
      <c r="H137" s="96"/>
      <c r="I137" s="96"/>
    </row>
    <row r="138" spans="1:9" ht="20.100000000000001" customHeight="1" x14ac:dyDescent="0.45">
      <c r="A138" s="91"/>
      <c r="B138" s="91"/>
      <c r="C138" s="91"/>
      <c r="D138" s="91"/>
      <c r="E138" s="91"/>
      <c r="F138" s="96"/>
      <c r="G138" s="96"/>
      <c r="H138" s="96"/>
      <c r="I138" s="96"/>
    </row>
    <row r="139" spans="1:9" ht="20.100000000000001" customHeight="1" x14ac:dyDescent="0.45">
      <c r="A139" s="91"/>
      <c r="B139" s="91"/>
      <c r="C139" s="91"/>
      <c r="D139" s="91"/>
      <c r="E139" s="91"/>
      <c r="F139" s="96"/>
      <c r="G139" s="96"/>
      <c r="H139" s="96"/>
      <c r="I139" s="96"/>
    </row>
    <row r="140" spans="1:9" ht="20.100000000000001" customHeight="1" x14ac:dyDescent="0.45">
      <c r="A140" s="91"/>
      <c r="B140" s="91"/>
      <c r="C140" s="91"/>
      <c r="D140" s="91"/>
      <c r="E140" s="91"/>
      <c r="F140" s="96"/>
      <c r="G140" s="96"/>
      <c r="H140" s="96"/>
      <c r="I140" s="96"/>
    </row>
    <row r="141" spans="1:9" ht="20.100000000000001" customHeight="1" x14ac:dyDescent="0.45">
      <c r="A141" s="91"/>
      <c r="B141" s="91"/>
      <c r="C141" s="91"/>
      <c r="D141" s="91"/>
      <c r="E141" s="91"/>
      <c r="F141" s="96"/>
      <c r="G141" s="96"/>
      <c r="H141" s="96"/>
      <c r="I141" s="96"/>
    </row>
    <row r="142" spans="1:9" ht="20.100000000000001" customHeight="1" x14ac:dyDescent="0.45">
      <c r="A142" s="91"/>
      <c r="B142" s="91"/>
      <c r="C142" s="91"/>
      <c r="D142" s="91"/>
      <c r="E142" s="91"/>
      <c r="F142" s="96"/>
      <c r="G142" s="96"/>
      <c r="H142" s="96"/>
      <c r="I142" s="96"/>
    </row>
    <row r="143" spans="1:9" ht="20.100000000000001" customHeight="1" x14ac:dyDescent="0.45">
      <c r="A143" s="91"/>
      <c r="B143" s="91"/>
      <c r="C143" s="91"/>
      <c r="D143" s="91"/>
      <c r="E143" s="91"/>
      <c r="F143" s="96"/>
      <c r="G143" s="96"/>
      <c r="H143" s="96"/>
      <c r="I143" s="96"/>
    </row>
    <row r="144" spans="1:9" ht="20.100000000000001" customHeight="1" x14ac:dyDescent="0.45">
      <c r="A144" s="91"/>
      <c r="B144" s="91"/>
      <c r="C144" s="91"/>
      <c r="D144" s="91"/>
      <c r="E144" s="91"/>
      <c r="F144" s="96"/>
      <c r="G144" s="96"/>
      <c r="H144" s="96"/>
      <c r="I144" s="96"/>
    </row>
    <row r="145" spans="1:9" ht="20.100000000000001" customHeight="1" x14ac:dyDescent="0.45">
      <c r="A145" s="91"/>
      <c r="B145" s="91"/>
      <c r="C145" s="91"/>
      <c r="D145" s="91"/>
      <c r="E145" s="91"/>
      <c r="F145" s="96"/>
      <c r="G145" s="96"/>
      <c r="H145" s="96"/>
      <c r="I145" s="96"/>
    </row>
    <row r="146" spans="1:9" ht="20.100000000000001" customHeight="1" x14ac:dyDescent="0.45">
      <c r="A146" s="91"/>
      <c r="B146" s="91"/>
      <c r="C146" s="91"/>
      <c r="D146" s="91"/>
      <c r="E146" s="91"/>
      <c r="F146" s="96"/>
      <c r="G146" s="96"/>
      <c r="H146" s="96"/>
      <c r="I146" s="96"/>
    </row>
    <row r="147" spans="1:9" ht="20.100000000000001" customHeight="1" x14ac:dyDescent="0.45">
      <c r="A147" s="91"/>
      <c r="B147" s="91"/>
      <c r="C147" s="91"/>
      <c r="D147" s="91"/>
      <c r="E147" s="91"/>
      <c r="F147" s="96"/>
      <c r="G147" s="96"/>
      <c r="H147" s="96"/>
      <c r="I147" s="96"/>
    </row>
    <row r="148" spans="1:9" ht="20.100000000000001" customHeight="1" x14ac:dyDescent="0.45">
      <c r="A148" s="91"/>
      <c r="B148" s="91"/>
      <c r="C148" s="91"/>
      <c r="D148" s="91"/>
      <c r="E148" s="91"/>
      <c r="F148" s="96"/>
      <c r="G148" s="96"/>
      <c r="H148" s="96"/>
      <c r="I148" s="96"/>
    </row>
    <row r="149" spans="1:9" ht="20.100000000000001" customHeight="1" x14ac:dyDescent="0.45">
      <c r="A149" s="91"/>
      <c r="B149" s="91"/>
      <c r="C149" s="91"/>
      <c r="D149" s="91"/>
      <c r="E149" s="91"/>
      <c r="F149" s="96"/>
      <c r="G149" s="96"/>
      <c r="H149" s="96"/>
      <c r="I149" s="96"/>
    </row>
    <row r="150" spans="1:9" ht="20.100000000000001" customHeight="1" x14ac:dyDescent="0.45">
      <c r="A150" s="91"/>
      <c r="B150" s="91"/>
      <c r="C150" s="91"/>
      <c r="D150" s="91"/>
      <c r="E150" s="91"/>
      <c r="F150" s="96"/>
      <c r="G150" s="96"/>
      <c r="H150" s="96"/>
      <c r="I150" s="96"/>
    </row>
    <row r="151" spans="1:9" ht="20.100000000000001" customHeight="1" x14ac:dyDescent="0.45">
      <c r="A151" s="91"/>
      <c r="B151" s="91"/>
      <c r="C151" s="91"/>
      <c r="D151" s="91"/>
      <c r="E151" s="91"/>
      <c r="F151" s="96"/>
      <c r="G151" s="96"/>
      <c r="H151" s="96"/>
      <c r="I151" s="96"/>
    </row>
    <row r="152" spans="1:9" ht="20.100000000000001" customHeight="1" x14ac:dyDescent="0.45">
      <c r="A152" s="91"/>
      <c r="B152" s="91"/>
      <c r="C152" s="91"/>
      <c r="D152" s="91"/>
      <c r="E152" s="91"/>
      <c r="F152" s="96"/>
      <c r="G152" s="96"/>
      <c r="H152" s="96"/>
      <c r="I152" s="96"/>
    </row>
    <row r="153" spans="1:9" ht="20.100000000000001" customHeight="1" x14ac:dyDescent="0.25"/>
    <row r="158" spans="1:9" x14ac:dyDescent="0.25">
      <c r="A158" s="135"/>
      <c r="B158" s="135"/>
      <c r="C158" s="135"/>
    </row>
    <row r="159" spans="1:9" x14ac:dyDescent="0.25">
      <c r="A159" s="135"/>
      <c r="B159" s="135"/>
      <c r="C159" s="135"/>
    </row>
    <row r="160" spans="1:9" x14ac:dyDescent="0.25">
      <c r="A160" s="135"/>
      <c r="B160" s="135"/>
      <c r="C160" s="135"/>
    </row>
    <row r="161" spans="1:3" x14ac:dyDescent="0.25">
      <c r="A161" s="135"/>
      <c r="B161" s="135"/>
      <c r="C161" s="135"/>
    </row>
    <row r="162" spans="1:3" x14ac:dyDescent="0.25">
      <c r="A162" s="135"/>
      <c r="B162" s="135"/>
      <c r="C162" s="135"/>
    </row>
    <row r="163" spans="1:3" x14ac:dyDescent="0.25">
      <c r="A163" s="135"/>
      <c r="B163" s="135"/>
      <c r="C163" s="135"/>
    </row>
    <row r="164" spans="1:3" x14ac:dyDescent="0.25">
      <c r="A164" s="135"/>
      <c r="B164" s="135"/>
      <c r="C164" s="135"/>
    </row>
    <row r="165" spans="1:3" x14ac:dyDescent="0.25">
      <c r="A165" s="135"/>
      <c r="B165" s="135"/>
      <c r="C165" s="135"/>
    </row>
    <row r="166" spans="1:3" x14ac:dyDescent="0.25">
      <c r="A166" s="135"/>
      <c r="B166" s="135"/>
      <c r="C166" s="135"/>
    </row>
    <row r="167" spans="1:3" x14ac:dyDescent="0.25">
      <c r="A167" s="135"/>
      <c r="B167" s="135"/>
      <c r="C167" s="135"/>
    </row>
    <row r="168" spans="1:3" x14ac:dyDescent="0.25">
      <c r="A168" s="135"/>
      <c r="B168" s="135"/>
      <c r="C168" s="135"/>
    </row>
    <row r="169" spans="1:3" x14ac:dyDescent="0.25">
      <c r="A169" s="135"/>
      <c r="B169" s="135"/>
      <c r="C169" s="135"/>
    </row>
    <row r="170" spans="1:3" x14ac:dyDescent="0.25">
      <c r="A170" s="135"/>
      <c r="B170" s="135"/>
      <c r="C170" s="135"/>
    </row>
    <row r="171" spans="1:3" x14ac:dyDescent="0.25">
      <c r="A171" s="135"/>
      <c r="B171" s="135"/>
      <c r="C171" s="135"/>
    </row>
    <row r="172" spans="1:3" x14ac:dyDescent="0.25">
      <c r="A172" s="135"/>
      <c r="B172" s="135"/>
      <c r="C172" s="135"/>
    </row>
    <row r="173" spans="1:3" x14ac:dyDescent="0.25">
      <c r="A173" s="135"/>
      <c r="B173" s="135"/>
      <c r="C173" s="135"/>
    </row>
    <row r="174" spans="1:3" x14ac:dyDescent="0.25">
      <c r="A174" s="135"/>
      <c r="B174" s="135"/>
      <c r="C174" s="135"/>
    </row>
    <row r="175" spans="1:3" x14ac:dyDescent="0.25">
      <c r="A175" s="135"/>
      <c r="B175" s="135"/>
      <c r="C175" s="135"/>
    </row>
    <row r="176" spans="1:3" x14ac:dyDescent="0.25">
      <c r="A176" s="135"/>
      <c r="B176" s="135"/>
      <c r="C176" s="135"/>
    </row>
    <row r="177" spans="1:3" x14ac:dyDescent="0.25">
      <c r="A177" s="135"/>
      <c r="B177" s="135"/>
      <c r="C177" s="135"/>
    </row>
    <row r="178" spans="1:3" x14ac:dyDescent="0.25">
      <c r="A178" s="135"/>
      <c r="B178" s="135"/>
      <c r="C178" s="135"/>
    </row>
    <row r="179" spans="1:3" x14ac:dyDescent="0.25">
      <c r="A179" s="136"/>
      <c r="B179" s="136"/>
      <c r="C179" s="136"/>
    </row>
  </sheetData>
  <mergeCells count="7">
    <mergeCell ref="A132:C132"/>
    <mergeCell ref="A30:C30"/>
    <mergeCell ref="A47:C47"/>
    <mergeCell ref="A64:C64"/>
    <mergeCell ref="A81:C81"/>
    <mergeCell ref="A98:C98"/>
    <mergeCell ref="A115:C115"/>
  </mergeCells>
  <printOptions horizontalCentered="1"/>
  <pageMargins left="0.98425196850393704" right="0.11811023622047245" top="0.78740157480314965" bottom="0.74803149606299213" header="0.51181102362204722" footer="0.51181102362204722"/>
  <pageSetup paperSize="9" scale="80" firstPageNumber="19" orientation="portrait" useFirstPageNumber="1" horizontalDpi="4294967294" r:id="rId1"/>
  <headerFooter alignWithMargins="0">
    <oddFooter>&amp;L&amp;12        Statisik Peternakan dan Kesehatan Hewan Tahun 2017 - 2021&amp;R&amp;12&amp;P</oddFooter>
  </headerFooter>
  <rowBreaks count="4" manualBreakCount="4">
    <brk id="31" max="26" man="1"/>
    <brk id="65" max="26" man="1"/>
    <brk id="99" max="26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342A-A271-4870-9144-D30850D67BB6}">
  <sheetPr>
    <tabColor rgb="FFFFFFCC"/>
  </sheetPr>
  <dimension ref="A1:Y377"/>
  <sheetViews>
    <sheetView topLeftCell="A259" zoomScale="63" zoomScaleNormal="55" workbookViewId="0">
      <selection activeCell="B260" sqref="B260:B271"/>
    </sheetView>
  </sheetViews>
  <sheetFormatPr defaultColWidth="12.5546875" defaultRowHeight="15.6" x14ac:dyDescent="0.3"/>
  <cols>
    <col min="1" max="1" width="9.109375" style="140" customWidth="1"/>
    <col min="2" max="2" width="16.109375" style="140" bestFit="1" customWidth="1"/>
    <col min="3" max="3" width="22.33203125" style="140" customWidth="1"/>
    <col min="4" max="6" width="14" style="140" customWidth="1"/>
    <col min="7" max="7" width="13.109375" style="139" bestFit="1" customWidth="1"/>
    <col min="8" max="9" width="13.109375" style="140" customWidth="1"/>
    <col min="10" max="223" width="12.5546875" style="140"/>
    <col min="224" max="224" width="9.109375" style="140" customWidth="1"/>
    <col min="225" max="225" width="22.33203125" style="140" customWidth="1"/>
    <col min="226" max="247" width="0" style="140" hidden="1" customWidth="1"/>
    <col min="248" max="249" width="14" style="140" customWidth="1"/>
    <col min="250" max="250" width="13.109375" style="140" bestFit="1" customWidth="1"/>
    <col min="251" max="253" width="13.109375" style="140" customWidth="1"/>
    <col min="254" max="479" width="12.5546875" style="140"/>
    <col min="480" max="480" width="9.109375" style="140" customWidth="1"/>
    <col min="481" max="481" width="22.33203125" style="140" customWidth="1"/>
    <col min="482" max="503" width="0" style="140" hidden="1" customWidth="1"/>
    <col min="504" max="505" width="14" style="140" customWidth="1"/>
    <col min="506" max="506" width="13.109375" style="140" bestFit="1" customWidth="1"/>
    <col min="507" max="509" width="13.109375" style="140" customWidth="1"/>
    <col min="510" max="735" width="12.5546875" style="140"/>
    <col min="736" max="736" width="9.109375" style="140" customWidth="1"/>
    <col min="737" max="737" width="22.33203125" style="140" customWidth="1"/>
    <col min="738" max="759" width="0" style="140" hidden="1" customWidth="1"/>
    <col min="760" max="761" width="14" style="140" customWidth="1"/>
    <col min="762" max="762" width="13.109375" style="140" bestFit="1" customWidth="1"/>
    <col min="763" max="765" width="13.109375" style="140" customWidth="1"/>
    <col min="766" max="991" width="12.5546875" style="140"/>
    <col min="992" max="992" width="9.109375" style="140" customWidth="1"/>
    <col min="993" max="993" width="22.33203125" style="140" customWidth="1"/>
    <col min="994" max="1015" width="0" style="140" hidden="1" customWidth="1"/>
    <col min="1016" max="1017" width="14" style="140" customWidth="1"/>
    <col min="1018" max="1018" width="13.109375" style="140" bestFit="1" customWidth="1"/>
    <col min="1019" max="1021" width="13.109375" style="140" customWidth="1"/>
    <col min="1022" max="1247" width="12.5546875" style="140"/>
    <col min="1248" max="1248" width="9.109375" style="140" customWidth="1"/>
    <col min="1249" max="1249" width="22.33203125" style="140" customWidth="1"/>
    <col min="1250" max="1271" width="0" style="140" hidden="1" customWidth="1"/>
    <col min="1272" max="1273" width="14" style="140" customWidth="1"/>
    <col min="1274" max="1274" width="13.109375" style="140" bestFit="1" customWidth="1"/>
    <col min="1275" max="1277" width="13.109375" style="140" customWidth="1"/>
    <col min="1278" max="1503" width="12.5546875" style="140"/>
    <col min="1504" max="1504" width="9.109375" style="140" customWidth="1"/>
    <col min="1505" max="1505" width="22.33203125" style="140" customWidth="1"/>
    <col min="1506" max="1527" width="0" style="140" hidden="1" customWidth="1"/>
    <col min="1528" max="1529" width="14" style="140" customWidth="1"/>
    <col min="1530" max="1530" width="13.109375" style="140" bestFit="1" customWidth="1"/>
    <col min="1531" max="1533" width="13.109375" style="140" customWidth="1"/>
    <col min="1534" max="1759" width="12.5546875" style="140"/>
    <col min="1760" max="1760" width="9.109375" style="140" customWidth="1"/>
    <col min="1761" max="1761" width="22.33203125" style="140" customWidth="1"/>
    <col min="1762" max="1783" width="0" style="140" hidden="1" customWidth="1"/>
    <col min="1784" max="1785" width="14" style="140" customWidth="1"/>
    <col min="1786" max="1786" width="13.109375" style="140" bestFit="1" customWidth="1"/>
    <col min="1787" max="1789" width="13.109375" style="140" customWidth="1"/>
    <col min="1790" max="2015" width="12.5546875" style="140"/>
    <col min="2016" max="2016" width="9.109375" style="140" customWidth="1"/>
    <col min="2017" max="2017" width="22.33203125" style="140" customWidth="1"/>
    <col min="2018" max="2039" width="0" style="140" hidden="1" customWidth="1"/>
    <col min="2040" max="2041" width="14" style="140" customWidth="1"/>
    <col min="2042" max="2042" width="13.109375" style="140" bestFit="1" customWidth="1"/>
    <col min="2043" max="2045" width="13.109375" style="140" customWidth="1"/>
    <col min="2046" max="2271" width="12.5546875" style="140"/>
    <col min="2272" max="2272" width="9.109375" style="140" customWidth="1"/>
    <col min="2273" max="2273" width="22.33203125" style="140" customWidth="1"/>
    <col min="2274" max="2295" width="0" style="140" hidden="1" customWidth="1"/>
    <col min="2296" max="2297" width="14" style="140" customWidth="1"/>
    <col min="2298" max="2298" width="13.109375" style="140" bestFit="1" customWidth="1"/>
    <col min="2299" max="2301" width="13.109375" style="140" customWidth="1"/>
    <col min="2302" max="2527" width="12.5546875" style="140"/>
    <col min="2528" max="2528" width="9.109375" style="140" customWidth="1"/>
    <col min="2529" max="2529" width="22.33203125" style="140" customWidth="1"/>
    <col min="2530" max="2551" width="0" style="140" hidden="1" customWidth="1"/>
    <col min="2552" max="2553" width="14" style="140" customWidth="1"/>
    <col min="2554" max="2554" width="13.109375" style="140" bestFit="1" customWidth="1"/>
    <col min="2555" max="2557" width="13.109375" style="140" customWidth="1"/>
    <col min="2558" max="2783" width="12.5546875" style="140"/>
    <col min="2784" max="2784" width="9.109375" style="140" customWidth="1"/>
    <col min="2785" max="2785" width="22.33203125" style="140" customWidth="1"/>
    <col min="2786" max="2807" width="0" style="140" hidden="1" customWidth="1"/>
    <col min="2808" max="2809" width="14" style="140" customWidth="1"/>
    <col min="2810" max="2810" width="13.109375" style="140" bestFit="1" customWidth="1"/>
    <col min="2811" max="2813" width="13.109375" style="140" customWidth="1"/>
    <col min="2814" max="3039" width="12.5546875" style="140"/>
    <col min="3040" max="3040" width="9.109375" style="140" customWidth="1"/>
    <col min="3041" max="3041" width="22.33203125" style="140" customWidth="1"/>
    <col min="3042" max="3063" width="0" style="140" hidden="1" customWidth="1"/>
    <col min="3064" max="3065" width="14" style="140" customWidth="1"/>
    <col min="3066" max="3066" width="13.109375" style="140" bestFit="1" customWidth="1"/>
    <col min="3067" max="3069" width="13.109375" style="140" customWidth="1"/>
    <col min="3070" max="3295" width="12.5546875" style="140"/>
    <col min="3296" max="3296" width="9.109375" style="140" customWidth="1"/>
    <col min="3297" max="3297" width="22.33203125" style="140" customWidth="1"/>
    <col min="3298" max="3319" width="0" style="140" hidden="1" customWidth="1"/>
    <col min="3320" max="3321" width="14" style="140" customWidth="1"/>
    <col min="3322" max="3322" width="13.109375" style="140" bestFit="1" customWidth="1"/>
    <col min="3323" max="3325" width="13.109375" style="140" customWidth="1"/>
    <col min="3326" max="3551" width="12.5546875" style="140"/>
    <col min="3552" max="3552" width="9.109375" style="140" customWidth="1"/>
    <col min="3553" max="3553" width="22.33203125" style="140" customWidth="1"/>
    <col min="3554" max="3575" width="0" style="140" hidden="1" customWidth="1"/>
    <col min="3576" max="3577" width="14" style="140" customWidth="1"/>
    <col min="3578" max="3578" width="13.109375" style="140" bestFit="1" customWidth="1"/>
    <col min="3579" max="3581" width="13.109375" style="140" customWidth="1"/>
    <col min="3582" max="3807" width="12.5546875" style="140"/>
    <col min="3808" max="3808" width="9.109375" style="140" customWidth="1"/>
    <col min="3809" max="3809" width="22.33203125" style="140" customWidth="1"/>
    <col min="3810" max="3831" width="0" style="140" hidden="1" customWidth="1"/>
    <col min="3832" max="3833" width="14" style="140" customWidth="1"/>
    <col min="3834" max="3834" width="13.109375" style="140" bestFit="1" customWidth="1"/>
    <col min="3835" max="3837" width="13.109375" style="140" customWidth="1"/>
    <col min="3838" max="4063" width="12.5546875" style="140"/>
    <col min="4064" max="4064" width="9.109375" style="140" customWidth="1"/>
    <col min="4065" max="4065" width="22.33203125" style="140" customWidth="1"/>
    <col min="4066" max="4087" width="0" style="140" hidden="1" customWidth="1"/>
    <col min="4088" max="4089" width="14" style="140" customWidth="1"/>
    <col min="4090" max="4090" width="13.109375" style="140" bestFit="1" customWidth="1"/>
    <col min="4091" max="4093" width="13.109375" style="140" customWidth="1"/>
    <col min="4094" max="4319" width="12.5546875" style="140"/>
    <col min="4320" max="4320" width="9.109375" style="140" customWidth="1"/>
    <col min="4321" max="4321" width="22.33203125" style="140" customWidth="1"/>
    <col min="4322" max="4343" width="0" style="140" hidden="1" customWidth="1"/>
    <col min="4344" max="4345" width="14" style="140" customWidth="1"/>
    <col min="4346" max="4346" width="13.109375" style="140" bestFit="1" customWidth="1"/>
    <col min="4347" max="4349" width="13.109375" style="140" customWidth="1"/>
    <col min="4350" max="4575" width="12.5546875" style="140"/>
    <col min="4576" max="4576" width="9.109375" style="140" customWidth="1"/>
    <col min="4577" max="4577" width="22.33203125" style="140" customWidth="1"/>
    <col min="4578" max="4599" width="0" style="140" hidden="1" customWidth="1"/>
    <col min="4600" max="4601" width="14" style="140" customWidth="1"/>
    <col min="4602" max="4602" width="13.109375" style="140" bestFit="1" customWidth="1"/>
    <col min="4603" max="4605" width="13.109375" style="140" customWidth="1"/>
    <col min="4606" max="4831" width="12.5546875" style="140"/>
    <col min="4832" max="4832" width="9.109375" style="140" customWidth="1"/>
    <col min="4833" max="4833" width="22.33203125" style="140" customWidth="1"/>
    <col min="4834" max="4855" width="0" style="140" hidden="1" customWidth="1"/>
    <col min="4856" max="4857" width="14" style="140" customWidth="1"/>
    <col min="4858" max="4858" width="13.109375" style="140" bestFit="1" customWidth="1"/>
    <col min="4859" max="4861" width="13.109375" style="140" customWidth="1"/>
    <col min="4862" max="5087" width="12.5546875" style="140"/>
    <col min="5088" max="5088" width="9.109375" style="140" customWidth="1"/>
    <col min="5089" max="5089" width="22.33203125" style="140" customWidth="1"/>
    <col min="5090" max="5111" width="0" style="140" hidden="1" customWidth="1"/>
    <col min="5112" max="5113" width="14" style="140" customWidth="1"/>
    <col min="5114" max="5114" width="13.109375" style="140" bestFit="1" customWidth="1"/>
    <col min="5115" max="5117" width="13.109375" style="140" customWidth="1"/>
    <col min="5118" max="5343" width="12.5546875" style="140"/>
    <col min="5344" max="5344" width="9.109375" style="140" customWidth="1"/>
    <col min="5345" max="5345" width="22.33203125" style="140" customWidth="1"/>
    <col min="5346" max="5367" width="0" style="140" hidden="1" customWidth="1"/>
    <col min="5368" max="5369" width="14" style="140" customWidth="1"/>
    <col min="5370" max="5370" width="13.109375" style="140" bestFit="1" customWidth="1"/>
    <col min="5371" max="5373" width="13.109375" style="140" customWidth="1"/>
    <col min="5374" max="5599" width="12.5546875" style="140"/>
    <col min="5600" max="5600" width="9.109375" style="140" customWidth="1"/>
    <col min="5601" max="5601" width="22.33203125" style="140" customWidth="1"/>
    <col min="5602" max="5623" width="0" style="140" hidden="1" customWidth="1"/>
    <col min="5624" max="5625" width="14" style="140" customWidth="1"/>
    <col min="5626" max="5626" width="13.109375" style="140" bestFit="1" customWidth="1"/>
    <col min="5627" max="5629" width="13.109375" style="140" customWidth="1"/>
    <col min="5630" max="5855" width="12.5546875" style="140"/>
    <col min="5856" max="5856" width="9.109375" style="140" customWidth="1"/>
    <col min="5857" max="5857" width="22.33203125" style="140" customWidth="1"/>
    <col min="5858" max="5879" width="0" style="140" hidden="1" customWidth="1"/>
    <col min="5880" max="5881" width="14" style="140" customWidth="1"/>
    <col min="5882" max="5882" width="13.109375" style="140" bestFit="1" customWidth="1"/>
    <col min="5883" max="5885" width="13.109375" style="140" customWidth="1"/>
    <col min="5886" max="6111" width="12.5546875" style="140"/>
    <col min="6112" max="6112" width="9.109375" style="140" customWidth="1"/>
    <col min="6113" max="6113" width="22.33203125" style="140" customWidth="1"/>
    <col min="6114" max="6135" width="0" style="140" hidden="1" customWidth="1"/>
    <col min="6136" max="6137" width="14" style="140" customWidth="1"/>
    <col min="6138" max="6138" width="13.109375" style="140" bestFit="1" customWidth="1"/>
    <col min="6139" max="6141" width="13.109375" style="140" customWidth="1"/>
    <col min="6142" max="6367" width="12.5546875" style="140"/>
    <col min="6368" max="6368" width="9.109375" style="140" customWidth="1"/>
    <col min="6369" max="6369" width="22.33203125" style="140" customWidth="1"/>
    <col min="6370" max="6391" width="0" style="140" hidden="1" customWidth="1"/>
    <col min="6392" max="6393" width="14" style="140" customWidth="1"/>
    <col min="6394" max="6394" width="13.109375" style="140" bestFit="1" customWidth="1"/>
    <col min="6395" max="6397" width="13.109375" style="140" customWidth="1"/>
    <col min="6398" max="6623" width="12.5546875" style="140"/>
    <col min="6624" max="6624" width="9.109375" style="140" customWidth="1"/>
    <col min="6625" max="6625" width="22.33203125" style="140" customWidth="1"/>
    <col min="6626" max="6647" width="0" style="140" hidden="1" customWidth="1"/>
    <col min="6648" max="6649" width="14" style="140" customWidth="1"/>
    <col min="6650" max="6650" width="13.109375" style="140" bestFit="1" customWidth="1"/>
    <col min="6651" max="6653" width="13.109375" style="140" customWidth="1"/>
    <col min="6654" max="6879" width="12.5546875" style="140"/>
    <col min="6880" max="6880" width="9.109375" style="140" customWidth="1"/>
    <col min="6881" max="6881" width="22.33203125" style="140" customWidth="1"/>
    <col min="6882" max="6903" width="0" style="140" hidden="1" customWidth="1"/>
    <col min="6904" max="6905" width="14" style="140" customWidth="1"/>
    <col min="6906" max="6906" width="13.109375" style="140" bestFit="1" customWidth="1"/>
    <col min="6907" max="6909" width="13.109375" style="140" customWidth="1"/>
    <col min="6910" max="7135" width="12.5546875" style="140"/>
    <col min="7136" max="7136" width="9.109375" style="140" customWidth="1"/>
    <col min="7137" max="7137" width="22.33203125" style="140" customWidth="1"/>
    <col min="7138" max="7159" width="0" style="140" hidden="1" customWidth="1"/>
    <col min="7160" max="7161" width="14" style="140" customWidth="1"/>
    <col min="7162" max="7162" width="13.109375" style="140" bestFit="1" customWidth="1"/>
    <col min="7163" max="7165" width="13.109375" style="140" customWidth="1"/>
    <col min="7166" max="7391" width="12.5546875" style="140"/>
    <col min="7392" max="7392" width="9.109375" style="140" customWidth="1"/>
    <col min="7393" max="7393" width="22.33203125" style="140" customWidth="1"/>
    <col min="7394" max="7415" width="0" style="140" hidden="1" customWidth="1"/>
    <col min="7416" max="7417" width="14" style="140" customWidth="1"/>
    <col min="7418" max="7418" width="13.109375" style="140" bestFit="1" customWidth="1"/>
    <col min="7419" max="7421" width="13.109375" style="140" customWidth="1"/>
    <col min="7422" max="7647" width="12.5546875" style="140"/>
    <col min="7648" max="7648" width="9.109375" style="140" customWidth="1"/>
    <col min="7649" max="7649" width="22.33203125" style="140" customWidth="1"/>
    <col min="7650" max="7671" width="0" style="140" hidden="1" customWidth="1"/>
    <col min="7672" max="7673" width="14" style="140" customWidth="1"/>
    <col min="7674" max="7674" width="13.109375" style="140" bestFit="1" customWidth="1"/>
    <col min="7675" max="7677" width="13.109375" style="140" customWidth="1"/>
    <col min="7678" max="7903" width="12.5546875" style="140"/>
    <col min="7904" max="7904" width="9.109375" style="140" customWidth="1"/>
    <col min="7905" max="7905" width="22.33203125" style="140" customWidth="1"/>
    <col min="7906" max="7927" width="0" style="140" hidden="1" customWidth="1"/>
    <col min="7928" max="7929" width="14" style="140" customWidth="1"/>
    <col min="7930" max="7930" width="13.109375" style="140" bestFit="1" customWidth="1"/>
    <col min="7931" max="7933" width="13.109375" style="140" customWidth="1"/>
    <col min="7934" max="8159" width="12.5546875" style="140"/>
    <col min="8160" max="8160" width="9.109375" style="140" customWidth="1"/>
    <col min="8161" max="8161" width="22.33203125" style="140" customWidth="1"/>
    <col min="8162" max="8183" width="0" style="140" hidden="1" customWidth="1"/>
    <col min="8184" max="8185" width="14" style="140" customWidth="1"/>
    <col min="8186" max="8186" width="13.109375" style="140" bestFit="1" customWidth="1"/>
    <col min="8187" max="8189" width="13.109375" style="140" customWidth="1"/>
    <col min="8190" max="8415" width="12.5546875" style="140"/>
    <col min="8416" max="8416" width="9.109375" style="140" customWidth="1"/>
    <col min="8417" max="8417" width="22.33203125" style="140" customWidth="1"/>
    <col min="8418" max="8439" width="0" style="140" hidden="1" customWidth="1"/>
    <col min="8440" max="8441" width="14" style="140" customWidth="1"/>
    <col min="8442" max="8442" width="13.109375" style="140" bestFit="1" customWidth="1"/>
    <col min="8443" max="8445" width="13.109375" style="140" customWidth="1"/>
    <col min="8446" max="8671" width="12.5546875" style="140"/>
    <col min="8672" max="8672" width="9.109375" style="140" customWidth="1"/>
    <col min="8673" max="8673" width="22.33203125" style="140" customWidth="1"/>
    <col min="8674" max="8695" width="0" style="140" hidden="1" customWidth="1"/>
    <col min="8696" max="8697" width="14" style="140" customWidth="1"/>
    <col min="8698" max="8698" width="13.109375" style="140" bestFit="1" customWidth="1"/>
    <col min="8699" max="8701" width="13.109375" style="140" customWidth="1"/>
    <col min="8702" max="8927" width="12.5546875" style="140"/>
    <col min="8928" max="8928" width="9.109375" style="140" customWidth="1"/>
    <col min="8929" max="8929" width="22.33203125" style="140" customWidth="1"/>
    <col min="8930" max="8951" width="0" style="140" hidden="1" customWidth="1"/>
    <col min="8952" max="8953" width="14" style="140" customWidth="1"/>
    <col min="8954" max="8954" width="13.109375" style="140" bestFit="1" customWidth="1"/>
    <col min="8955" max="8957" width="13.109375" style="140" customWidth="1"/>
    <col min="8958" max="9183" width="12.5546875" style="140"/>
    <col min="9184" max="9184" width="9.109375" style="140" customWidth="1"/>
    <col min="9185" max="9185" width="22.33203125" style="140" customWidth="1"/>
    <col min="9186" max="9207" width="0" style="140" hidden="1" customWidth="1"/>
    <col min="9208" max="9209" width="14" style="140" customWidth="1"/>
    <col min="9210" max="9210" width="13.109375" style="140" bestFit="1" customWidth="1"/>
    <col min="9211" max="9213" width="13.109375" style="140" customWidth="1"/>
    <col min="9214" max="9439" width="12.5546875" style="140"/>
    <col min="9440" max="9440" width="9.109375" style="140" customWidth="1"/>
    <col min="9441" max="9441" width="22.33203125" style="140" customWidth="1"/>
    <col min="9442" max="9463" width="0" style="140" hidden="1" customWidth="1"/>
    <col min="9464" max="9465" width="14" style="140" customWidth="1"/>
    <col min="9466" max="9466" width="13.109375" style="140" bestFit="1" customWidth="1"/>
    <col min="9467" max="9469" width="13.109375" style="140" customWidth="1"/>
    <col min="9470" max="9695" width="12.5546875" style="140"/>
    <col min="9696" max="9696" width="9.109375" style="140" customWidth="1"/>
    <col min="9697" max="9697" width="22.33203125" style="140" customWidth="1"/>
    <col min="9698" max="9719" width="0" style="140" hidden="1" customWidth="1"/>
    <col min="9720" max="9721" width="14" style="140" customWidth="1"/>
    <col min="9722" max="9722" width="13.109375" style="140" bestFit="1" customWidth="1"/>
    <col min="9723" max="9725" width="13.109375" style="140" customWidth="1"/>
    <col min="9726" max="9951" width="12.5546875" style="140"/>
    <col min="9952" max="9952" width="9.109375" style="140" customWidth="1"/>
    <col min="9953" max="9953" width="22.33203125" style="140" customWidth="1"/>
    <col min="9954" max="9975" width="0" style="140" hidden="1" customWidth="1"/>
    <col min="9976" max="9977" width="14" style="140" customWidth="1"/>
    <col min="9978" max="9978" width="13.109375" style="140" bestFit="1" customWidth="1"/>
    <col min="9979" max="9981" width="13.109375" style="140" customWidth="1"/>
    <col min="9982" max="10207" width="12.5546875" style="140"/>
    <col min="10208" max="10208" width="9.109375" style="140" customWidth="1"/>
    <col min="10209" max="10209" width="22.33203125" style="140" customWidth="1"/>
    <col min="10210" max="10231" width="0" style="140" hidden="1" customWidth="1"/>
    <col min="10232" max="10233" width="14" style="140" customWidth="1"/>
    <col min="10234" max="10234" width="13.109375" style="140" bestFit="1" customWidth="1"/>
    <col min="10235" max="10237" width="13.109375" style="140" customWidth="1"/>
    <col min="10238" max="10463" width="12.5546875" style="140"/>
    <col min="10464" max="10464" width="9.109375" style="140" customWidth="1"/>
    <col min="10465" max="10465" width="22.33203125" style="140" customWidth="1"/>
    <col min="10466" max="10487" width="0" style="140" hidden="1" customWidth="1"/>
    <col min="10488" max="10489" width="14" style="140" customWidth="1"/>
    <col min="10490" max="10490" width="13.109375" style="140" bestFit="1" customWidth="1"/>
    <col min="10491" max="10493" width="13.109375" style="140" customWidth="1"/>
    <col min="10494" max="10719" width="12.5546875" style="140"/>
    <col min="10720" max="10720" width="9.109375" style="140" customWidth="1"/>
    <col min="10721" max="10721" width="22.33203125" style="140" customWidth="1"/>
    <col min="10722" max="10743" width="0" style="140" hidden="1" customWidth="1"/>
    <col min="10744" max="10745" width="14" style="140" customWidth="1"/>
    <col min="10746" max="10746" width="13.109375" style="140" bestFit="1" customWidth="1"/>
    <col min="10747" max="10749" width="13.109375" style="140" customWidth="1"/>
    <col min="10750" max="10975" width="12.5546875" style="140"/>
    <col min="10976" max="10976" width="9.109375" style="140" customWidth="1"/>
    <col min="10977" max="10977" width="22.33203125" style="140" customWidth="1"/>
    <col min="10978" max="10999" width="0" style="140" hidden="1" customWidth="1"/>
    <col min="11000" max="11001" width="14" style="140" customWidth="1"/>
    <col min="11002" max="11002" width="13.109375" style="140" bestFit="1" customWidth="1"/>
    <col min="11003" max="11005" width="13.109375" style="140" customWidth="1"/>
    <col min="11006" max="11231" width="12.5546875" style="140"/>
    <col min="11232" max="11232" width="9.109375" style="140" customWidth="1"/>
    <col min="11233" max="11233" width="22.33203125" style="140" customWidth="1"/>
    <col min="11234" max="11255" width="0" style="140" hidden="1" customWidth="1"/>
    <col min="11256" max="11257" width="14" style="140" customWidth="1"/>
    <col min="11258" max="11258" width="13.109375" style="140" bestFit="1" customWidth="1"/>
    <col min="11259" max="11261" width="13.109375" style="140" customWidth="1"/>
    <col min="11262" max="11487" width="12.5546875" style="140"/>
    <col min="11488" max="11488" width="9.109375" style="140" customWidth="1"/>
    <col min="11489" max="11489" width="22.33203125" style="140" customWidth="1"/>
    <col min="11490" max="11511" width="0" style="140" hidden="1" customWidth="1"/>
    <col min="11512" max="11513" width="14" style="140" customWidth="1"/>
    <col min="11514" max="11514" width="13.109375" style="140" bestFit="1" customWidth="1"/>
    <col min="11515" max="11517" width="13.109375" style="140" customWidth="1"/>
    <col min="11518" max="11743" width="12.5546875" style="140"/>
    <col min="11744" max="11744" width="9.109375" style="140" customWidth="1"/>
    <col min="11745" max="11745" width="22.33203125" style="140" customWidth="1"/>
    <col min="11746" max="11767" width="0" style="140" hidden="1" customWidth="1"/>
    <col min="11768" max="11769" width="14" style="140" customWidth="1"/>
    <col min="11770" max="11770" width="13.109375" style="140" bestFit="1" customWidth="1"/>
    <col min="11771" max="11773" width="13.109375" style="140" customWidth="1"/>
    <col min="11774" max="11999" width="12.5546875" style="140"/>
    <col min="12000" max="12000" width="9.109375" style="140" customWidth="1"/>
    <col min="12001" max="12001" width="22.33203125" style="140" customWidth="1"/>
    <col min="12002" max="12023" width="0" style="140" hidden="1" customWidth="1"/>
    <col min="12024" max="12025" width="14" style="140" customWidth="1"/>
    <col min="12026" max="12026" width="13.109375" style="140" bestFit="1" customWidth="1"/>
    <col min="12027" max="12029" width="13.109375" style="140" customWidth="1"/>
    <col min="12030" max="12255" width="12.5546875" style="140"/>
    <col min="12256" max="12256" width="9.109375" style="140" customWidth="1"/>
    <col min="12257" max="12257" width="22.33203125" style="140" customWidth="1"/>
    <col min="12258" max="12279" width="0" style="140" hidden="1" customWidth="1"/>
    <col min="12280" max="12281" width="14" style="140" customWidth="1"/>
    <col min="12282" max="12282" width="13.109375" style="140" bestFit="1" customWidth="1"/>
    <col min="12283" max="12285" width="13.109375" style="140" customWidth="1"/>
    <col min="12286" max="12511" width="12.5546875" style="140"/>
    <col min="12512" max="12512" width="9.109375" style="140" customWidth="1"/>
    <col min="12513" max="12513" width="22.33203125" style="140" customWidth="1"/>
    <col min="12514" max="12535" width="0" style="140" hidden="1" customWidth="1"/>
    <col min="12536" max="12537" width="14" style="140" customWidth="1"/>
    <col min="12538" max="12538" width="13.109375" style="140" bestFit="1" customWidth="1"/>
    <col min="12539" max="12541" width="13.109375" style="140" customWidth="1"/>
    <col min="12542" max="12767" width="12.5546875" style="140"/>
    <col min="12768" max="12768" width="9.109375" style="140" customWidth="1"/>
    <col min="12769" max="12769" width="22.33203125" style="140" customWidth="1"/>
    <col min="12770" max="12791" width="0" style="140" hidden="1" customWidth="1"/>
    <col min="12792" max="12793" width="14" style="140" customWidth="1"/>
    <col min="12794" max="12794" width="13.109375" style="140" bestFit="1" customWidth="1"/>
    <col min="12795" max="12797" width="13.109375" style="140" customWidth="1"/>
    <col min="12798" max="13023" width="12.5546875" style="140"/>
    <col min="13024" max="13024" width="9.109375" style="140" customWidth="1"/>
    <col min="13025" max="13025" width="22.33203125" style="140" customWidth="1"/>
    <col min="13026" max="13047" width="0" style="140" hidden="1" customWidth="1"/>
    <col min="13048" max="13049" width="14" style="140" customWidth="1"/>
    <col min="13050" max="13050" width="13.109375" style="140" bestFit="1" customWidth="1"/>
    <col min="13051" max="13053" width="13.109375" style="140" customWidth="1"/>
    <col min="13054" max="13279" width="12.5546875" style="140"/>
    <col min="13280" max="13280" width="9.109375" style="140" customWidth="1"/>
    <col min="13281" max="13281" width="22.33203125" style="140" customWidth="1"/>
    <col min="13282" max="13303" width="0" style="140" hidden="1" customWidth="1"/>
    <col min="13304" max="13305" width="14" style="140" customWidth="1"/>
    <col min="13306" max="13306" width="13.109375" style="140" bestFit="1" customWidth="1"/>
    <col min="13307" max="13309" width="13.109375" style="140" customWidth="1"/>
    <col min="13310" max="13535" width="12.5546875" style="140"/>
    <col min="13536" max="13536" width="9.109375" style="140" customWidth="1"/>
    <col min="13537" max="13537" width="22.33203125" style="140" customWidth="1"/>
    <col min="13538" max="13559" width="0" style="140" hidden="1" customWidth="1"/>
    <col min="13560" max="13561" width="14" style="140" customWidth="1"/>
    <col min="13562" max="13562" width="13.109375" style="140" bestFit="1" customWidth="1"/>
    <col min="13563" max="13565" width="13.109375" style="140" customWidth="1"/>
    <col min="13566" max="13791" width="12.5546875" style="140"/>
    <col min="13792" max="13792" width="9.109375" style="140" customWidth="1"/>
    <col min="13793" max="13793" width="22.33203125" style="140" customWidth="1"/>
    <col min="13794" max="13815" width="0" style="140" hidden="1" customWidth="1"/>
    <col min="13816" max="13817" width="14" style="140" customWidth="1"/>
    <col min="13818" max="13818" width="13.109375" style="140" bestFit="1" customWidth="1"/>
    <col min="13819" max="13821" width="13.109375" style="140" customWidth="1"/>
    <col min="13822" max="14047" width="12.5546875" style="140"/>
    <col min="14048" max="14048" width="9.109375" style="140" customWidth="1"/>
    <col min="14049" max="14049" width="22.33203125" style="140" customWidth="1"/>
    <col min="14050" max="14071" width="0" style="140" hidden="1" customWidth="1"/>
    <col min="14072" max="14073" width="14" style="140" customWidth="1"/>
    <col min="14074" max="14074" width="13.109375" style="140" bestFit="1" customWidth="1"/>
    <col min="14075" max="14077" width="13.109375" style="140" customWidth="1"/>
    <col min="14078" max="14303" width="12.5546875" style="140"/>
    <col min="14304" max="14304" width="9.109375" style="140" customWidth="1"/>
    <col min="14305" max="14305" width="22.33203125" style="140" customWidth="1"/>
    <col min="14306" max="14327" width="0" style="140" hidden="1" customWidth="1"/>
    <col min="14328" max="14329" width="14" style="140" customWidth="1"/>
    <col min="14330" max="14330" width="13.109375" style="140" bestFit="1" customWidth="1"/>
    <col min="14331" max="14333" width="13.109375" style="140" customWidth="1"/>
    <col min="14334" max="14559" width="12.5546875" style="140"/>
    <col min="14560" max="14560" width="9.109375" style="140" customWidth="1"/>
    <col min="14561" max="14561" width="22.33203125" style="140" customWidth="1"/>
    <col min="14562" max="14583" width="0" style="140" hidden="1" customWidth="1"/>
    <col min="14584" max="14585" width="14" style="140" customWidth="1"/>
    <col min="14586" max="14586" width="13.109375" style="140" bestFit="1" customWidth="1"/>
    <col min="14587" max="14589" width="13.109375" style="140" customWidth="1"/>
    <col min="14590" max="14815" width="12.5546875" style="140"/>
    <col min="14816" max="14816" width="9.109375" style="140" customWidth="1"/>
    <col min="14817" max="14817" width="22.33203125" style="140" customWidth="1"/>
    <col min="14818" max="14839" width="0" style="140" hidden="1" customWidth="1"/>
    <col min="14840" max="14841" width="14" style="140" customWidth="1"/>
    <col min="14842" max="14842" width="13.109375" style="140" bestFit="1" customWidth="1"/>
    <col min="14843" max="14845" width="13.109375" style="140" customWidth="1"/>
    <col min="14846" max="15071" width="12.5546875" style="140"/>
    <col min="15072" max="15072" width="9.109375" style="140" customWidth="1"/>
    <col min="15073" max="15073" width="22.33203125" style="140" customWidth="1"/>
    <col min="15074" max="15095" width="0" style="140" hidden="1" customWidth="1"/>
    <col min="15096" max="15097" width="14" style="140" customWidth="1"/>
    <col min="15098" max="15098" width="13.109375" style="140" bestFit="1" customWidth="1"/>
    <col min="15099" max="15101" width="13.109375" style="140" customWidth="1"/>
    <col min="15102" max="15327" width="12.5546875" style="140"/>
    <col min="15328" max="15328" width="9.109375" style="140" customWidth="1"/>
    <col min="15329" max="15329" width="22.33203125" style="140" customWidth="1"/>
    <col min="15330" max="15351" width="0" style="140" hidden="1" customWidth="1"/>
    <col min="15352" max="15353" width="14" style="140" customWidth="1"/>
    <col min="15354" max="15354" width="13.109375" style="140" bestFit="1" customWidth="1"/>
    <col min="15355" max="15357" width="13.109375" style="140" customWidth="1"/>
    <col min="15358" max="15583" width="12.5546875" style="140"/>
    <col min="15584" max="15584" width="9.109375" style="140" customWidth="1"/>
    <col min="15585" max="15585" width="22.33203125" style="140" customWidth="1"/>
    <col min="15586" max="15607" width="0" style="140" hidden="1" customWidth="1"/>
    <col min="15608" max="15609" width="14" style="140" customWidth="1"/>
    <col min="15610" max="15610" width="13.109375" style="140" bestFit="1" customWidth="1"/>
    <col min="15611" max="15613" width="13.109375" style="140" customWidth="1"/>
    <col min="15614" max="15839" width="12.5546875" style="140"/>
    <col min="15840" max="15840" width="9.109375" style="140" customWidth="1"/>
    <col min="15841" max="15841" width="22.33203125" style="140" customWidth="1"/>
    <col min="15842" max="15863" width="0" style="140" hidden="1" customWidth="1"/>
    <col min="15864" max="15865" width="14" style="140" customWidth="1"/>
    <col min="15866" max="15866" width="13.109375" style="140" bestFit="1" customWidth="1"/>
    <col min="15867" max="15869" width="13.109375" style="140" customWidth="1"/>
    <col min="15870" max="16095" width="12.5546875" style="140"/>
    <col min="16096" max="16096" width="9.109375" style="140" customWidth="1"/>
    <col min="16097" max="16097" width="22.33203125" style="140" customWidth="1"/>
    <col min="16098" max="16119" width="0" style="140" hidden="1" customWidth="1"/>
    <col min="16120" max="16121" width="14" style="140" customWidth="1"/>
    <col min="16122" max="16122" width="13.109375" style="140" bestFit="1" customWidth="1"/>
    <col min="16123" max="16125" width="13.109375" style="140" customWidth="1"/>
    <col min="16126" max="16384" width="12.5546875" style="140"/>
  </cols>
  <sheetData>
    <row r="1" spans="1:9" ht="10.5" customHeight="1" x14ac:dyDescent="0.45">
      <c r="A1" s="91"/>
      <c r="B1" s="91"/>
      <c r="C1" s="91"/>
      <c r="D1" s="91"/>
      <c r="E1" s="91"/>
      <c r="F1" s="91"/>
    </row>
    <row r="2" spans="1:9" ht="24.9" customHeight="1" x14ac:dyDescent="0.45">
      <c r="A2" s="141" t="s">
        <v>98</v>
      </c>
      <c r="B2" s="141"/>
      <c r="C2" s="142"/>
      <c r="D2" s="91"/>
      <c r="E2" s="91"/>
      <c r="F2" s="91"/>
    </row>
    <row r="3" spans="1:9" ht="24.9" customHeight="1" x14ac:dyDescent="0.45">
      <c r="A3" s="142"/>
      <c r="B3" s="142"/>
      <c r="C3" s="142"/>
      <c r="D3" s="143"/>
      <c r="E3" s="143"/>
      <c r="F3" s="143"/>
    </row>
    <row r="4" spans="1:9" ht="30" customHeight="1" x14ac:dyDescent="0.3">
      <c r="A4" s="144" t="s">
        <v>0</v>
      </c>
      <c r="B4" s="15" t="s">
        <v>18</v>
      </c>
      <c r="C4" s="145" t="s">
        <v>16</v>
      </c>
      <c r="D4" s="147">
        <v>2017</v>
      </c>
      <c r="E4" s="147">
        <v>2018</v>
      </c>
      <c r="F4" s="147">
        <v>2019</v>
      </c>
      <c r="G4" s="148">
        <v>2020</v>
      </c>
      <c r="H4" s="147">
        <v>2021</v>
      </c>
      <c r="I4" s="147">
        <v>2022</v>
      </c>
    </row>
    <row r="5" spans="1:9" ht="24.9" customHeight="1" x14ac:dyDescent="0.4">
      <c r="A5" s="130"/>
      <c r="B5" s="87"/>
      <c r="C5" s="130"/>
      <c r="D5" s="150"/>
      <c r="E5" s="150"/>
      <c r="F5" s="150"/>
      <c r="G5" s="151"/>
      <c r="H5" s="150"/>
      <c r="I5" s="150"/>
    </row>
    <row r="6" spans="1:9" ht="24.9" customHeight="1" x14ac:dyDescent="0.4">
      <c r="A6" s="152" t="s">
        <v>36</v>
      </c>
      <c r="B6" s="88">
        <v>6401</v>
      </c>
      <c r="C6" s="153" t="s">
        <v>4</v>
      </c>
      <c r="D6" s="154">
        <v>640.72631999999999</v>
      </c>
      <c r="E6" s="154">
        <v>566.25136350000002</v>
      </c>
      <c r="F6" s="154">
        <v>398.71627999999998</v>
      </c>
      <c r="G6" s="155">
        <v>509.29527999999999</v>
      </c>
      <c r="H6" s="154">
        <v>469.17090000000002</v>
      </c>
      <c r="I6" s="154">
        <v>1020.96011</v>
      </c>
    </row>
    <row r="7" spans="1:9" ht="24.9" customHeight="1" x14ac:dyDescent="0.4">
      <c r="A7" s="152">
        <f>+A6+1</f>
        <v>2</v>
      </c>
      <c r="B7" s="88">
        <v>6402</v>
      </c>
      <c r="C7" s="153" t="s">
        <v>5</v>
      </c>
      <c r="D7" s="154">
        <v>191.14370000000002</v>
      </c>
      <c r="E7" s="154">
        <v>568.06801849999999</v>
      </c>
      <c r="F7" s="154">
        <v>202.04363000000001</v>
      </c>
      <c r="G7" s="155">
        <v>296.50968999999998</v>
      </c>
      <c r="H7" s="154">
        <v>240.43034</v>
      </c>
      <c r="I7" s="154">
        <v>298.87923999999998</v>
      </c>
    </row>
    <row r="8" spans="1:9" ht="24.9" customHeight="1" x14ac:dyDescent="0.4">
      <c r="A8" s="152">
        <f t="shared" ref="A8:A15" si="0">+A7+1</f>
        <v>3</v>
      </c>
      <c r="B8" s="88">
        <v>6403</v>
      </c>
      <c r="C8" s="153" t="s">
        <v>6</v>
      </c>
      <c r="D8" s="154">
        <v>824.76136999999994</v>
      </c>
      <c r="E8" s="154">
        <v>721.75703149999993</v>
      </c>
      <c r="F8" s="154">
        <v>720.50117</v>
      </c>
      <c r="G8" s="155">
        <v>909.11734999999999</v>
      </c>
      <c r="H8" s="154">
        <v>762.52118999999993</v>
      </c>
      <c r="I8" s="154">
        <v>870.09875999999997</v>
      </c>
    </row>
    <row r="9" spans="1:9" ht="24.9" customHeight="1" x14ac:dyDescent="0.4">
      <c r="A9" s="152">
        <f t="shared" si="0"/>
        <v>4</v>
      </c>
      <c r="B9" s="88">
        <v>6404</v>
      </c>
      <c r="C9" s="153" t="s">
        <v>7</v>
      </c>
      <c r="D9" s="154">
        <v>669.31889000000001</v>
      </c>
      <c r="E9" s="154">
        <v>545.90482750000001</v>
      </c>
      <c r="F9" s="154">
        <v>931.23315000000002</v>
      </c>
      <c r="G9" s="155">
        <v>840.55836999999997</v>
      </c>
      <c r="H9" s="154">
        <v>883.84215000000006</v>
      </c>
      <c r="I9" s="154">
        <v>766.15449999999998</v>
      </c>
    </row>
    <row r="10" spans="1:9" ht="24.9" customHeight="1" x14ac:dyDescent="0.4">
      <c r="A10" s="152">
        <f t="shared" si="0"/>
        <v>5</v>
      </c>
      <c r="B10" s="88">
        <v>6405</v>
      </c>
      <c r="C10" s="153" t="s">
        <v>8</v>
      </c>
      <c r="D10" s="154">
        <v>587.64840000000004</v>
      </c>
      <c r="E10" s="154">
        <v>493.40349800000001</v>
      </c>
      <c r="F10" s="154">
        <v>738.50975000000005</v>
      </c>
      <c r="G10" s="155">
        <v>636.77706999999998</v>
      </c>
      <c r="H10" s="154">
        <v>506.92572999999999</v>
      </c>
      <c r="I10" s="154">
        <v>705.49401999999998</v>
      </c>
    </row>
    <row r="11" spans="1:9" ht="24.9" customHeight="1" x14ac:dyDescent="0.4">
      <c r="A11" s="152">
        <f t="shared" si="0"/>
        <v>6</v>
      </c>
      <c r="B11" s="88">
        <v>6409</v>
      </c>
      <c r="C11" s="153" t="s">
        <v>9</v>
      </c>
      <c r="D11" s="154">
        <v>433.62765000000002</v>
      </c>
      <c r="E11" s="154">
        <v>204.7370185</v>
      </c>
      <c r="F11" s="154">
        <v>575.95862</v>
      </c>
      <c r="G11" s="155">
        <v>473.59406000000001</v>
      </c>
      <c r="H11" s="154">
        <v>545.62837999999999</v>
      </c>
      <c r="I11" s="154">
        <v>599.49615000000006</v>
      </c>
    </row>
    <row r="12" spans="1:9" ht="24.9" customHeight="1" x14ac:dyDescent="0.4">
      <c r="A12" s="152">
        <f t="shared" si="0"/>
        <v>7</v>
      </c>
      <c r="B12" s="88">
        <v>6411</v>
      </c>
      <c r="C12" s="153" t="s">
        <v>10</v>
      </c>
      <c r="D12" s="154">
        <v>1.26376</v>
      </c>
      <c r="E12" s="154">
        <v>20.8915325</v>
      </c>
      <c r="F12" s="154">
        <v>12.274269</v>
      </c>
      <c r="G12" s="155">
        <v>14.533239999999999</v>
      </c>
      <c r="H12" s="154">
        <v>13.111510000000001</v>
      </c>
      <c r="I12" s="154">
        <v>17.3767</v>
      </c>
    </row>
    <row r="13" spans="1:9" ht="24.9" customHeight="1" x14ac:dyDescent="0.4">
      <c r="A13" s="152">
        <f t="shared" si="0"/>
        <v>8</v>
      </c>
      <c r="B13" s="88">
        <v>6471</v>
      </c>
      <c r="C13" s="153" t="s">
        <v>11</v>
      </c>
      <c r="D13" s="154">
        <v>1842.656862</v>
      </c>
      <c r="E13" s="154">
        <v>1891.3195205</v>
      </c>
      <c r="F13" s="154">
        <v>1555.84653</v>
      </c>
      <c r="G13" s="155">
        <v>1692.4905800000001</v>
      </c>
      <c r="H13" s="154">
        <v>1335.79432</v>
      </c>
      <c r="I13" s="154">
        <v>1149.5476899999999</v>
      </c>
    </row>
    <row r="14" spans="1:9" ht="24.9" customHeight="1" x14ac:dyDescent="0.4">
      <c r="A14" s="152">
        <f t="shared" si="0"/>
        <v>9</v>
      </c>
      <c r="B14" s="88">
        <v>6472</v>
      </c>
      <c r="C14" s="153" t="s">
        <v>12</v>
      </c>
      <c r="D14" s="154">
        <v>2218.3727100000001</v>
      </c>
      <c r="E14" s="154">
        <v>2227.7008384999999</v>
      </c>
      <c r="F14" s="154">
        <v>2272.2723899400003</v>
      </c>
      <c r="G14" s="155">
        <v>2096.7358100000001</v>
      </c>
      <c r="H14" s="154">
        <v>1918.0717400000001</v>
      </c>
      <c r="I14" s="154">
        <v>1700.5470500000001</v>
      </c>
    </row>
    <row r="15" spans="1:9" ht="24.9" customHeight="1" x14ac:dyDescent="0.4">
      <c r="A15" s="152">
        <f t="shared" si="0"/>
        <v>10</v>
      </c>
      <c r="B15" s="88">
        <v>6474</v>
      </c>
      <c r="C15" s="153" t="s">
        <v>13</v>
      </c>
      <c r="D15" s="154">
        <v>606.28886</v>
      </c>
      <c r="E15" s="154">
        <v>703.95381250000003</v>
      </c>
      <c r="F15" s="154">
        <v>718.0447365</v>
      </c>
      <c r="G15" s="155">
        <v>880.20884000000001</v>
      </c>
      <c r="H15" s="154">
        <v>641.04226000000006</v>
      </c>
      <c r="I15" s="154">
        <v>707.86356999999998</v>
      </c>
    </row>
    <row r="16" spans="1:9" ht="24.9" customHeight="1" x14ac:dyDescent="0.4">
      <c r="A16" s="152"/>
      <c r="B16" s="152"/>
      <c r="C16" s="153"/>
      <c r="D16" s="154"/>
      <c r="E16" s="154"/>
      <c r="F16" s="154"/>
      <c r="G16" s="155"/>
      <c r="H16" s="154"/>
      <c r="I16" s="154"/>
    </row>
    <row r="17" spans="1:9" ht="30" customHeight="1" x14ac:dyDescent="0.3">
      <c r="A17" s="156" t="s">
        <v>51</v>
      </c>
      <c r="B17" s="156"/>
      <c r="C17" s="156"/>
      <c r="D17" s="157">
        <v>8015.8085220000003</v>
      </c>
      <c r="E17" s="157">
        <v>7943.9874614999999</v>
      </c>
      <c r="F17" s="157">
        <v>8125.4005254399999</v>
      </c>
      <c r="G17" s="158">
        <v>8349.8202899999997</v>
      </c>
      <c r="H17" s="157">
        <v>7316.538520000001</v>
      </c>
      <c r="I17" s="157">
        <v>7836.4177900000013</v>
      </c>
    </row>
    <row r="18" spans="1:9" ht="24.9" customHeight="1" x14ac:dyDescent="0.4">
      <c r="A18" s="90"/>
      <c r="B18" s="90"/>
      <c r="C18" s="90"/>
      <c r="D18" s="159"/>
      <c r="E18" s="159"/>
      <c r="F18" s="159"/>
      <c r="I18" s="149"/>
    </row>
    <row r="19" spans="1:9" ht="24.9" customHeight="1" x14ac:dyDescent="0.45">
      <c r="A19" s="141" t="s">
        <v>99</v>
      </c>
      <c r="B19" s="141"/>
      <c r="C19" s="141"/>
      <c r="D19" s="161"/>
      <c r="E19" s="161"/>
      <c r="F19" s="161"/>
    </row>
    <row r="20" spans="1:9" ht="24.9" customHeight="1" x14ac:dyDescent="0.45">
      <c r="A20" s="142"/>
      <c r="B20" s="142"/>
      <c r="C20" s="142"/>
      <c r="D20" s="162"/>
      <c r="E20" s="162"/>
      <c r="F20" s="162"/>
    </row>
    <row r="21" spans="1:9" ht="30" customHeight="1" x14ac:dyDescent="0.3">
      <c r="A21" s="144" t="s">
        <v>0</v>
      </c>
      <c r="B21" s="15" t="s">
        <v>18</v>
      </c>
      <c r="C21" s="145" t="s">
        <v>16</v>
      </c>
      <c r="D21" s="147">
        <v>2017</v>
      </c>
      <c r="E21" s="147">
        <v>2018</v>
      </c>
      <c r="F21" s="147">
        <v>2019</v>
      </c>
      <c r="G21" s="148">
        <v>2020</v>
      </c>
      <c r="H21" s="147">
        <v>2021</v>
      </c>
      <c r="I21" s="147">
        <v>2022</v>
      </c>
    </row>
    <row r="22" spans="1:9" ht="24.9" customHeight="1" x14ac:dyDescent="0.4">
      <c r="A22" s="130"/>
      <c r="B22" s="87"/>
      <c r="C22" s="144"/>
      <c r="D22" s="150"/>
      <c r="E22" s="150"/>
      <c r="F22" s="150"/>
      <c r="G22" s="151"/>
      <c r="H22" s="150"/>
      <c r="I22" s="150"/>
    </row>
    <row r="23" spans="1:9" ht="24.9" customHeight="1" x14ac:dyDescent="0.4">
      <c r="A23" s="152" t="s">
        <v>36</v>
      </c>
      <c r="B23" s="88">
        <v>6401</v>
      </c>
      <c r="C23" s="153" t="s">
        <v>4</v>
      </c>
      <c r="D23" s="154">
        <v>0.20702430000000002</v>
      </c>
      <c r="E23" s="154">
        <v>0</v>
      </c>
      <c r="F23" s="154">
        <v>12.757800000000001</v>
      </c>
      <c r="G23" s="155">
        <v>0</v>
      </c>
      <c r="H23" s="154">
        <v>3.2861000000000002</v>
      </c>
      <c r="I23" s="154">
        <v>11.791300000000001</v>
      </c>
    </row>
    <row r="24" spans="1:9" ht="24.9" customHeight="1" x14ac:dyDescent="0.4">
      <c r="A24" s="152">
        <f>+A23+1</f>
        <v>2</v>
      </c>
      <c r="B24" s="88">
        <v>6402</v>
      </c>
      <c r="C24" s="153" t="s">
        <v>5</v>
      </c>
      <c r="D24" s="154">
        <v>17.183016900000002</v>
      </c>
      <c r="E24" s="154">
        <v>0</v>
      </c>
      <c r="F24" s="154">
        <v>16.430499999999999</v>
      </c>
      <c r="G24" s="155">
        <v>20.489800000000002</v>
      </c>
      <c r="H24" s="154">
        <v>24.7424</v>
      </c>
      <c r="I24" s="154">
        <v>27.062000000000001</v>
      </c>
    </row>
    <row r="25" spans="1:9" ht="24.9" customHeight="1" x14ac:dyDescent="0.4">
      <c r="A25" s="152">
        <f t="shared" ref="A25:A32" si="1">+A24+1</f>
        <v>3</v>
      </c>
      <c r="B25" s="88">
        <v>6403</v>
      </c>
      <c r="C25" s="153" t="s">
        <v>6</v>
      </c>
      <c r="D25" s="154">
        <v>14.077652400000002</v>
      </c>
      <c r="E25" s="154">
        <v>26.7061347</v>
      </c>
      <c r="F25" s="154">
        <v>4.0593000000000004</v>
      </c>
      <c r="G25" s="155">
        <v>1.5464</v>
      </c>
      <c r="H25" s="154">
        <v>3.8660000000000001</v>
      </c>
      <c r="I25" s="154">
        <v>4.2526000000000002</v>
      </c>
    </row>
    <row r="26" spans="1:9" ht="24.9" customHeight="1" x14ac:dyDescent="0.4">
      <c r="A26" s="152">
        <f t="shared" si="1"/>
        <v>4</v>
      </c>
      <c r="B26" s="88">
        <v>6404</v>
      </c>
      <c r="C26" s="153" t="s">
        <v>7</v>
      </c>
      <c r="D26" s="154">
        <v>6.0037047000000001</v>
      </c>
      <c r="E26" s="154">
        <v>0</v>
      </c>
      <c r="F26" s="154">
        <v>19.9099</v>
      </c>
      <c r="G26" s="155">
        <v>20.296500000000002</v>
      </c>
      <c r="H26" s="154">
        <v>5.7990000000000004</v>
      </c>
      <c r="I26" s="154">
        <v>11.9846</v>
      </c>
    </row>
    <row r="27" spans="1:9" ht="24.9" customHeight="1" x14ac:dyDescent="0.4">
      <c r="A27" s="152">
        <f t="shared" si="1"/>
        <v>5</v>
      </c>
      <c r="B27" s="88">
        <v>6405</v>
      </c>
      <c r="C27" s="153" t="s">
        <v>8</v>
      </c>
      <c r="D27" s="154">
        <v>0</v>
      </c>
      <c r="E27" s="154">
        <v>0</v>
      </c>
      <c r="F27" s="154">
        <v>5.9923000000000002</v>
      </c>
      <c r="G27" s="155">
        <v>0</v>
      </c>
      <c r="H27" s="154">
        <v>8.6984999999999992</v>
      </c>
      <c r="I27" s="154">
        <v>10.631500000000001</v>
      </c>
    </row>
    <row r="28" spans="1:9" ht="24.9" customHeight="1" x14ac:dyDescent="0.4">
      <c r="A28" s="152">
        <f t="shared" si="1"/>
        <v>6</v>
      </c>
      <c r="B28" s="88">
        <v>6409</v>
      </c>
      <c r="C28" s="153" t="s">
        <v>9</v>
      </c>
      <c r="D28" s="154">
        <v>0.20702430000000002</v>
      </c>
      <c r="E28" s="154">
        <v>0</v>
      </c>
      <c r="F28" s="154">
        <v>3.2861000000000002</v>
      </c>
      <c r="G28" s="155">
        <v>3.0928</v>
      </c>
      <c r="H28" s="154">
        <v>2.5129000000000001</v>
      </c>
      <c r="I28" s="154">
        <v>2.7062000000000004</v>
      </c>
    </row>
    <row r="29" spans="1:9" ht="24.9" customHeight="1" x14ac:dyDescent="0.4">
      <c r="A29" s="152">
        <f t="shared" si="1"/>
        <v>7</v>
      </c>
      <c r="B29" s="88">
        <v>6411</v>
      </c>
      <c r="C29" s="153" t="s">
        <v>10</v>
      </c>
      <c r="D29" s="154">
        <v>0</v>
      </c>
      <c r="E29" s="154">
        <v>0</v>
      </c>
      <c r="F29" s="154">
        <v>0</v>
      </c>
      <c r="G29" s="155">
        <v>0</v>
      </c>
      <c r="H29" s="154">
        <v>0</v>
      </c>
      <c r="I29" s="154">
        <v>0</v>
      </c>
    </row>
    <row r="30" spans="1:9" ht="24.9" customHeight="1" x14ac:dyDescent="0.4">
      <c r="A30" s="152">
        <f t="shared" si="1"/>
        <v>8</v>
      </c>
      <c r="B30" s="88">
        <v>6471</v>
      </c>
      <c r="C30" s="153" t="s">
        <v>11</v>
      </c>
      <c r="D30" s="154">
        <v>7.866923400000001</v>
      </c>
      <c r="E30" s="154">
        <v>7.6598991000000005</v>
      </c>
      <c r="F30" s="154">
        <v>0.57990000000000008</v>
      </c>
      <c r="G30" s="155">
        <v>0</v>
      </c>
      <c r="H30" s="154">
        <v>0</v>
      </c>
      <c r="I30" s="154">
        <v>0</v>
      </c>
    </row>
    <row r="31" spans="1:9" ht="24.9" customHeight="1" x14ac:dyDescent="0.4">
      <c r="A31" s="152">
        <f t="shared" si="1"/>
        <v>9</v>
      </c>
      <c r="B31" s="88">
        <v>6472</v>
      </c>
      <c r="C31" s="153" t="s">
        <v>12</v>
      </c>
      <c r="D31" s="154">
        <v>5.7966804000000005</v>
      </c>
      <c r="E31" s="154">
        <v>5.7966804000000005</v>
      </c>
      <c r="F31" s="154">
        <v>4.7356567000000007</v>
      </c>
      <c r="G31" s="155">
        <v>12.757800000000001</v>
      </c>
      <c r="H31" s="154">
        <v>13.531000000000001</v>
      </c>
      <c r="I31" s="154">
        <v>15.077400000000001</v>
      </c>
    </row>
    <row r="32" spans="1:9" ht="24.9" customHeight="1" x14ac:dyDescent="0.4">
      <c r="A32" s="152">
        <f t="shared" si="1"/>
        <v>10</v>
      </c>
      <c r="B32" s="88">
        <v>6474</v>
      </c>
      <c r="C32" s="153" t="s">
        <v>13</v>
      </c>
      <c r="D32" s="154">
        <v>6.8318019000000012</v>
      </c>
      <c r="E32" s="154">
        <v>6.8318019000000012</v>
      </c>
      <c r="F32" s="154">
        <v>6.9731042000000016</v>
      </c>
      <c r="G32" s="155">
        <v>0</v>
      </c>
      <c r="H32" s="154">
        <v>0.7732</v>
      </c>
      <c r="I32" s="154">
        <v>0.1933</v>
      </c>
    </row>
    <row r="33" spans="1:9" ht="24.9" customHeight="1" x14ac:dyDescent="0.4">
      <c r="A33" s="152"/>
      <c r="B33" s="296"/>
      <c r="C33" s="163"/>
      <c r="D33" s="164"/>
      <c r="E33" s="164"/>
      <c r="F33" s="164"/>
      <c r="G33" s="165"/>
      <c r="H33" s="164"/>
      <c r="I33" s="164"/>
    </row>
    <row r="34" spans="1:9" ht="30" customHeight="1" x14ac:dyDescent="0.3">
      <c r="A34" s="166" t="s">
        <v>52</v>
      </c>
      <c r="B34" s="288"/>
      <c r="C34" s="167"/>
      <c r="D34" s="168">
        <v>58.173828300000011</v>
      </c>
      <c r="E34" s="168">
        <v>46.994516099999998</v>
      </c>
      <c r="F34" s="168">
        <v>74.7245609</v>
      </c>
      <c r="G34" s="169">
        <v>58.183300000000003</v>
      </c>
      <c r="H34" s="168">
        <v>63.209099999999999</v>
      </c>
      <c r="I34" s="168">
        <v>83.698899999999995</v>
      </c>
    </row>
    <row r="35" spans="1:9" ht="24.9" customHeight="1" x14ac:dyDescent="0.45">
      <c r="A35" s="90"/>
      <c r="B35" s="90"/>
      <c r="C35" s="90"/>
      <c r="D35" s="91"/>
      <c r="E35" s="91"/>
      <c r="F35" s="91"/>
    </row>
    <row r="36" spans="1:9" ht="24.9" customHeight="1" x14ac:dyDescent="0.45">
      <c r="A36" s="141" t="s">
        <v>100</v>
      </c>
      <c r="B36" s="141"/>
      <c r="C36" s="141"/>
      <c r="D36" s="91"/>
      <c r="E36" s="91"/>
      <c r="F36" s="91"/>
    </row>
    <row r="37" spans="1:9" ht="24.9" customHeight="1" x14ac:dyDescent="0.45">
      <c r="A37" s="142"/>
      <c r="B37" s="142"/>
      <c r="C37" s="142"/>
      <c r="D37" s="162"/>
      <c r="E37" s="162"/>
      <c r="F37" s="162"/>
    </row>
    <row r="38" spans="1:9" ht="30" customHeight="1" x14ac:dyDescent="0.3">
      <c r="A38" s="144" t="s">
        <v>0</v>
      </c>
      <c r="B38" s="15" t="s">
        <v>18</v>
      </c>
      <c r="C38" s="145" t="s">
        <v>16</v>
      </c>
      <c r="D38" s="147">
        <v>2017</v>
      </c>
      <c r="E38" s="147">
        <v>2018</v>
      </c>
      <c r="F38" s="147">
        <v>2019</v>
      </c>
      <c r="G38" s="148">
        <v>2020</v>
      </c>
      <c r="H38" s="147">
        <v>2021</v>
      </c>
      <c r="I38" s="147">
        <v>2022</v>
      </c>
    </row>
    <row r="39" spans="1:9" ht="24.9" customHeight="1" x14ac:dyDescent="0.3">
      <c r="A39" s="144"/>
      <c r="B39" s="87"/>
      <c r="C39" s="170"/>
      <c r="D39" s="147"/>
      <c r="E39" s="147"/>
      <c r="F39" s="147"/>
      <c r="G39" s="148"/>
      <c r="H39" s="147"/>
      <c r="I39" s="147"/>
    </row>
    <row r="40" spans="1:9" ht="24.9" customHeight="1" x14ac:dyDescent="0.4">
      <c r="A40" s="171" t="s">
        <v>36</v>
      </c>
      <c r="B40" s="88">
        <v>6401</v>
      </c>
      <c r="C40" s="153" t="s">
        <v>4</v>
      </c>
      <c r="D40" s="154">
        <v>0</v>
      </c>
      <c r="E40" s="154">
        <v>0</v>
      </c>
      <c r="F40" s="154">
        <v>0</v>
      </c>
      <c r="G40" s="155">
        <v>0</v>
      </c>
      <c r="H40" s="154">
        <v>0</v>
      </c>
      <c r="I40" s="154">
        <v>0</v>
      </c>
    </row>
    <row r="41" spans="1:9" ht="24.9" customHeight="1" x14ac:dyDescent="0.4">
      <c r="A41" s="171">
        <f>+A40+1</f>
        <v>2</v>
      </c>
      <c r="B41" s="88">
        <v>6402</v>
      </c>
      <c r="C41" s="153" t="s">
        <v>5</v>
      </c>
      <c r="D41" s="154">
        <v>0</v>
      </c>
      <c r="E41" s="154">
        <v>0</v>
      </c>
      <c r="F41" s="154">
        <v>0</v>
      </c>
      <c r="G41" s="155">
        <v>0</v>
      </c>
      <c r="H41" s="154">
        <v>0</v>
      </c>
      <c r="I41" s="154">
        <v>0</v>
      </c>
    </row>
    <row r="42" spans="1:9" ht="24.9" customHeight="1" x14ac:dyDescent="0.4">
      <c r="A42" s="171">
        <f t="shared" ref="A42:A49" si="2">+A41+1</f>
        <v>3</v>
      </c>
      <c r="B42" s="88">
        <v>6403</v>
      </c>
      <c r="C42" s="153" t="s">
        <v>6</v>
      </c>
      <c r="D42" s="154">
        <v>0</v>
      </c>
      <c r="E42" s="154">
        <v>0</v>
      </c>
      <c r="F42" s="154">
        <v>0</v>
      </c>
      <c r="G42" s="155">
        <v>0</v>
      </c>
      <c r="H42" s="154">
        <v>0</v>
      </c>
      <c r="I42" s="154">
        <v>0</v>
      </c>
    </row>
    <row r="43" spans="1:9" ht="24.9" customHeight="1" x14ac:dyDescent="0.4">
      <c r="A43" s="171">
        <f t="shared" si="2"/>
        <v>4</v>
      </c>
      <c r="B43" s="88">
        <v>6404</v>
      </c>
      <c r="C43" s="153" t="s">
        <v>7</v>
      </c>
      <c r="D43" s="154">
        <v>0.495</v>
      </c>
      <c r="E43" s="154">
        <v>0</v>
      </c>
      <c r="F43" s="154">
        <v>0</v>
      </c>
      <c r="G43" s="155">
        <v>0</v>
      </c>
      <c r="H43" s="154">
        <v>0</v>
      </c>
      <c r="I43" s="154">
        <v>0</v>
      </c>
    </row>
    <row r="44" spans="1:9" ht="24.9" customHeight="1" x14ac:dyDescent="0.4">
      <c r="A44" s="171">
        <f t="shared" si="2"/>
        <v>5</v>
      </c>
      <c r="B44" s="88">
        <v>6405</v>
      </c>
      <c r="C44" s="153" t="s">
        <v>8</v>
      </c>
      <c r="D44" s="154">
        <v>0</v>
      </c>
      <c r="E44" s="154">
        <v>0</v>
      </c>
      <c r="F44" s="154">
        <v>0</v>
      </c>
      <c r="G44" s="155">
        <v>0</v>
      </c>
      <c r="H44" s="154">
        <v>0</v>
      </c>
      <c r="I44" s="154">
        <v>0</v>
      </c>
    </row>
    <row r="45" spans="1:9" ht="24.9" customHeight="1" x14ac:dyDescent="0.4">
      <c r="A45" s="171">
        <f t="shared" si="2"/>
        <v>6</v>
      </c>
      <c r="B45" s="88">
        <v>6409</v>
      </c>
      <c r="C45" s="153" t="s">
        <v>9</v>
      </c>
      <c r="D45" s="154">
        <v>0</v>
      </c>
      <c r="E45" s="154">
        <v>0</v>
      </c>
      <c r="F45" s="154">
        <v>0</v>
      </c>
      <c r="G45" s="155">
        <v>0</v>
      </c>
      <c r="H45" s="154">
        <v>0</v>
      </c>
      <c r="I45" s="154">
        <v>0</v>
      </c>
    </row>
    <row r="46" spans="1:9" ht="24.9" customHeight="1" x14ac:dyDescent="0.4">
      <c r="A46" s="171">
        <f t="shared" si="2"/>
        <v>7</v>
      </c>
      <c r="B46" s="88">
        <v>6411</v>
      </c>
      <c r="C46" s="172" t="s">
        <v>10</v>
      </c>
      <c r="D46" s="154">
        <v>0</v>
      </c>
      <c r="E46" s="154">
        <v>0</v>
      </c>
      <c r="F46" s="154">
        <v>0</v>
      </c>
      <c r="G46" s="155">
        <v>0</v>
      </c>
      <c r="H46" s="154">
        <v>0</v>
      </c>
      <c r="I46" s="154">
        <v>0</v>
      </c>
    </row>
    <row r="47" spans="1:9" ht="24.9" customHeight="1" x14ac:dyDescent="0.4">
      <c r="A47" s="171">
        <f t="shared" si="2"/>
        <v>8</v>
      </c>
      <c r="B47" s="88">
        <v>6471</v>
      </c>
      <c r="C47" s="153" t="s">
        <v>11</v>
      </c>
      <c r="D47" s="154">
        <v>0.99</v>
      </c>
      <c r="E47" s="154">
        <v>0</v>
      </c>
      <c r="F47" s="154">
        <v>0</v>
      </c>
      <c r="G47" s="155">
        <v>0</v>
      </c>
      <c r="H47" s="154">
        <v>0</v>
      </c>
      <c r="I47" s="154">
        <v>0</v>
      </c>
    </row>
    <row r="48" spans="1:9" ht="24.9" customHeight="1" x14ac:dyDescent="0.4">
      <c r="A48" s="171">
        <f t="shared" si="2"/>
        <v>9</v>
      </c>
      <c r="B48" s="88">
        <v>6472</v>
      </c>
      <c r="C48" s="153" t="s">
        <v>12</v>
      </c>
      <c r="D48" s="154">
        <v>0</v>
      </c>
      <c r="E48" s="154">
        <v>0</v>
      </c>
      <c r="F48" s="154">
        <v>0</v>
      </c>
      <c r="G48" s="155">
        <v>0.3</v>
      </c>
      <c r="H48" s="154">
        <v>0.3</v>
      </c>
      <c r="I48" s="154">
        <v>0.3</v>
      </c>
    </row>
    <row r="49" spans="1:9" ht="24.9" customHeight="1" x14ac:dyDescent="0.4">
      <c r="A49" s="171">
        <f t="shared" si="2"/>
        <v>10</v>
      </c>
      <c r="B49" s="88">
        <v>6474</v>
      </c>
      <c r="C49" s="172" t="s">
        <v>13</v>
      </c>
      <c r="D49" s="154">
        <v>0</v>
      </c>
      <c r="E49" s="154">
        <v>0</v>
      </c>
      <c r="F49" s="154">
        <v>0</v>
      </c>
      <c r="G49" s="155">
        <v>0</v>
      </c>
      <c r="H49" s="154">
        <v>0</v>
      </c>
      <c r="I49" s="154">
        <v>0</v>
      </c>
    </row>
    <row r="50" spans="1:9" ht="24.9" customHeight="1" x14ac:dyDescent="0.4">
      <c r="A50" s="173"/>
      <c r="B50" s="179"/>
      <c r="C50" s="174"/>
      <c r="D50" s="164"/>
      <c r="E50" s="164"/>
      <c r="F50" s="164"/>
      <c r="G50" s="165"/>
      <c r="H50" s="164"/>
      <c r="I50" s="164"/>
    </row>
    <row r="51" spans="1:9" ht="30" customHeight="1" x14ac:dyDescent="0.3">
      <c r="A51" s="175" t="s">
        <v>51</v>
      </c>
      <c r="B51" s="297"/>
      <c r="C51" s="176"/>
      <c r="D51" s="168">
        <v>1.4849999999999999</v>
      </c>
      <c r="E51" s="168">
        <v>0</v>
      </c>
      <c r="F51" s="168">
        <v>0</v>
      </c>
      <c r="G51" s="169">
        <v>0.3</v>
      </c>
      <c r="H51" s="168">
        <v>0.3</v>
      </c>
      <c r="I51" s="168">
        <v>0.3</v>
      </c>
    </row>
    <row r="52" spans="1:9" ht="24.9" customHeight="1" x14ac:dyDescent="0.45">
      <c r="A52" s="90"/>
      <c r="B52" s="90"/>
      <c r="C52" s="90"/>
      <c r="D52" s="91"/>
      <c r="E52" s="91"/>
      <c r="F52" s="91"/>
    </row>
    <row r="53" spans="1:9" ht="24.9" customHeight="1" x14ac:dyDescent="0.45">
      <c r="A53" s="90"/>
      <c r="B53" s="90"/>
      <c r="C53" s="90"/>
      <c r="D53" s="91"/>
      <c r="E53" s="91"/>
      <c r="F53" s="91"/>
    </row>
    <row r="54" spans="1:9" ht="24.9" customHeight="1" x14ac:dyDescent="0.45">
      <c r="A54" s="90"/>
      <c r="B54" s="90"/>
      <c r="C54" s="90"/>
      <c r="D54" s="91"/>
      <c r="E54" s="91"/>
      <c r="F54" s="91"/>
    </row>
    <row r="55" spans="1:9" ht="24.9" customHeight="1" x14ac:dyDescent="0.45">
      <c r="A55" s="141" t="s">
        <v>53</v>
      </c>
      <c r="B55" s="141"/>
      <c r="C55" s="141"/>
      <c r="D55" s="161"/>
      <c r="E55" s="161"/>
      <c r="F55" s="161"/>
    </row>
    <row r="56" spans="1:9" ht="24.9" customHeight="1" x14ac:dyDescent="0.45">
      <c r="A56" s="142"/>
      <c r="B56" s="142"/>
      <c r="C56" s="142"/>
      <c r="D56" s="162"/>
      <c r="E56" s="162"/>
      <c r="F56" s="162"/>
    </row>
    <row r="57" spans="1:9" ht="30" customHeight="1" x14ac:dyDescent="0.3">
      <c r="A57" s="144" t="s">
        <v>0</v>
      </c>
      <c r="B57" s="15" t="s">
        <v>18</v>
      </c>
      <c r="C57" s="145" t="s">
        <v>16</v>
      </c>
      <c r="D57" s="147">
        <v>2017</v>
      </c>
      <c r="E57" s="147">
        <v>2018</v>
      </c>
      <c r="F57" s="147">
        <v>2019</v>
      </c>
      <c r="G57" s="148">
        <v>2020</v>
      </c>
      <c r="H57" s="147">
        <v>2021</v>
      </c>
      <c r="I57" s="147">
        <v>2022</v>
      </c>
    </row>
    <row r="58" spans="1:9" ht="24.9" customHeight="1" x14ac:dyDescent="0.3">
      <c r="A58" s="177"/>
      <c r="B58" s="87"/>
      <c r="C58" s="144"/>
      <c r="D58" s="147"/>
      <c r="E58" s="147"/>
      <c r="F58" s="147"/>
      <c r="G58" s="148"/>
      <c r="H58" s="147"/>
      <c r="I58" s="147"/>
    </row>
    <row r="59" spans="1:9" ht="24.9" customHeight="1" x14ac:dyDescent="0.4">
      <c r="A59" s="152" t="s">
        <v>36</v>
      </c>
      <c r="B59" s="88">
        <v>6401</v>
      </c>
      <c r="C59" s="153" t="s">
        <v>4</v>
      </c>
      <c r="D59" s="154">
        <v>23.767424999999999</v>
      </c>
      <c r="E59" s="154">
        <v>12.05523</v>
      </c>
      <c r="F59" s="154">
        <v>25.757999999999999</v>
      </c>
      <c r="G59" s="155">
        <v>22.95</v>
      </c>
      <c r="H59" s="154">
        <v>16.834499999999998</v>
      </c>
      <c r="I59" s="154">
        <v>36.328499999999998</v>
      </c>
    </row>
    <row r="60" spans="1:9" ht="24.9" customHeight="1" x14ac:dyDescent="0.4">
      <c r="A60" s="152">
        <f>+A59+1</f>
        <v>2</v>
      </c>
      <c r="B60" s="88">
        <v>6402</v>
      </c>
      <c r="C60" s="153" t="s">
        <v>5</v>
      </c>
      <c r="D60" s="154">
        <v>17.15175</v>
      </c>
      <c r="E60" s="154">
        <v>15.436575000000001</v>
      </c>
      <c r="F60" s="154">
        <v>46.3185</v>
      </c>
      <c r="G60" s="155">
        <v>25.5825</v>
      </c>
      <c r="H60" s="154">
        <v>60.183</v>
      </c>
      <c r="I60" s="154">
        <v>38.988</v>
      </c>
    </row>
    <row r="61" spans="1:9" ht="24.9" customHeight="1" x14ac:dyDescent="0.4">
      <c r="A61" s="152">
        <f t="shared" ref="A61:A68" si="3">+A60+1</f>
        <v>3</v>
      </c>
      <c r="B61" s="88">
        <v>6403</v>
      </c>
      <c r="C61" s="153" t="s">
        <v>6</v>
      </c>
      <c r="D61" s="154">
        <v>38.387250000000002</v>
      </c>
      <c r="E61" s="154">
        <v>21.660209999999999</v>
      </c>
      <c r="F61" s="154">
        <v>32.764499999999998</v>
      </c>
      <c r="G61" s="155">
        <v>33.547499999999999</v>
      </c>
      <c r="H61" s="154">
        <v>47.115000000000002</v>
      </c>
      <c r="I61" s="154">
        <v>89.383499999999998</v>
      </c>
    </row>
    <row r="62" spans="1:9" ht="24.9" customHeight="1" x14ac:dyDescent="0.4">
      <c r="A62" s="152">
        <f t="shared" si="3"/>
        <v>4</v>
      </c>
      <c r="B62" s="88">
        <v>6404</v>
      </c>
      <c r="C62" s="153" t="s">
        <v>7</v>
      </c>
      <c r="D62" s="154">
        <v>67.234859999999998</v>
      </c>
      <c r="E62" s="154">
        <v>58.560975000000006</v>
      </c>
      <c r="F62" s="154">
        <v>46.534500000000001</v>
      </c>
      <c r="G62" s="155">
        <v>54.958500000000001</v>
      </c>
      <c r="H62" s="154">
        <v>72.36</v>
      </c>
      <c r="I62" s="154">
        <v>54.1755</v>
      </c>
    </row>
    <row r="63" spans="1:9" ht="24.9" customHeight="1" x14ac:dyDescent="0.4">
      <c r="A63" s="152">
        <f t="shared" si="3"/>
        <v>5</v>
      </c>
      <c r="B63" s="88">
        <v>6405</v>
      </c>
      <c r="C63" s="153" t="s">
        <v>8</v>
      </c>
      <c r="D63" s="154">
        <v>58.266944999999993</v>
      </c>
      <c r="E63" s="154">
        <v>52.451684999999998</v>
      </c>
      <c r="F63" s="154">
        <v>42.768000000000001</v>
      </c>
      <c r="G63" s="155">
        <v>35.667000000000002</v>
      </c>
      <c r="H63" s="154">
        <v>70.672499999999999</v>
      </c>
      <c r="I63" s="154">
        <v>93.703500000000005</v>
      </c>
    </row>
    <row r="64" spans="1:9" ht="24.9" customHeight="1" x14ac:dyDescent="0.4">
      <c r="A64" s="152">
        <f t="shared" si="3"/>
        <v>6</v>
      </c>
      <c r="B64" s="88">
        <v>6409</v>
      </c>
      <c r="C64" s="153" t="s">
        <v>9</v>
      </c>
      <c r="D64" s="154">
        <v>2.5319250000000002</v>
      </c>
      <c r="E64" s="154">
        <v>2.4012449999999999</v>
      </c>
      <c r="F64" s="154">
        <v>19.629000000000001</v>
      </c>
      <c r="G64" s="155">
        <v>19.791</v>
      </c>
      <c r="H64" s="154">
        <v>23.206499999999998</v>
      </c>
      <c r="I64" s="154">
        <v>23.975999999999999</v>
      </c>
    </row>
    <row r="65" spans="1:9" ht="24.9" customHeight="1" x14ac:dyDescent="0.4">
      <c r="A65" s="152">
        <f t="shared" si="3"/>
        <v>7</v>
      </c>
      <c r="B65" s="88">
        <v>6411</v>
      </c>
      <c r="C65" s="178" t="s">
        <v>10</v>
      </c>
      <c r="D65" s="154">
        <v>0</v>
      </c>
      <c r="E65" s="154">
        <v>1.3558050000000001</v>
      </c>
      <c r="F65" s="154">
        <v>1.4984999999999999</v>
      </c>
      <c r="G65" s="155">
        <v>1.2150000000000001</v>
      </c>
      <c r="H65" s="154">
        <v>1.458</v>
      </c>
      <c r="I65" s="154">
        <v>0.94499999999999995</v>
      </c>
    </row>
    <row r="66" spans="1:9" ht="24.9" customHeight="1" x14ac:dyDescent="0.4">
      <c r="A66" s="152">
        <f t="shared" si="3"/>
        <v>8</v>
      </c>
      <c r="B66" s="88">
        <v>6471</v>
      </c>
      <c r="C66" s="153" t="s">
        <v>11</v>
      </c>
      <c r="D66" s="154">
        <v>257.7663</v>
      </c>
      <c r="E66" s="154">
        <v>265.50909000000001</v>
      </c>
      <c r="F66" s="154">
        <v>164.11949999999999</v>
      </c>
      <c r="G66" s="155">
        <v>159.03</v>
      </c>
      <c r="H66" s="154">
        <v>220.79249999999999</v>
      </c>
      <c r="I66" s="154">
        <v>217.94399999999999</v>
      </c>
    </row>
    <row r="67" spans="1:9" ht="24.9" customHeight="1" x14ac:dyDescent="0.4">
      <c r="A67" s="152">
        <f t="shared" si="3"/>
        <v>9</v>
      </c>
      <c r="B67" s="88">
        <v>6472</v>
      </c>
      <c r="C67" s="153" t="s">
        <v>12</v>
      </c>
      <c r="D67" s="154">
        <v>126.54724499999998</v>
      </c>
      <c r="E67" s="154">
        <v>130.35329999999999</v>
      </c>
      <c r="F67" s="154">
        <v>132.958665</v>
      </c>
      <c r="G67" s="155">
        <v>178.1865</v>
      </c>
      <c r="H67" s="154">
        <v>219.91499999999999</v>
      </c>
      <c r="I67" s="154">
        <v>209.57400000000001</v>
      </c>
    </row>
    <row r="68" spans="1:9" ht="24.9" customHeight="1" x14ac:dyDescent="0.4">
      <c r="A68" s="152">
        <f t="shared" si="3"/>
        <v>10</v>
      </c>
      <c r="B68" s="88">
        <v>6474</v>
      </c>
      <c r="C68" s="153" t="s">
        <v>13</v>
      </c>
      <c r="D68" s="154">
        <v>32.424974999999996</v>
      </c>
      <c r="E68" s="154">
        <v>105.27907499999999</v>
      </c>
      <c r="F68" s="154">
        <v>107.38494</v>
      </c>
      <c r="G68" s="155">
        <v>78.664500000000004</v>
      </c>
      <c r="H68" s="154">
        <v>75.856499999999997</v>
      </c>
      <c r="I68" s="154">
        <v>97.308000000000007</v>
      </c>
    </row>
    <row r="69" spans="1:9" ht="24.9" customHeight="1" x14ac:dyDescent="0.4">
      <c r="A69" s="179"/>
      <c r="B69" s="298"/>
      <c r="C69" s="180"/>
      <c r="D69" s="164"/>
      <c r="E69" s="164"/>
      <c r="F69" s="164"/>
      <c r="G69" s="165"/>
      <c r="H69" s="164"/>
      <c r="I69" s="164"/>
    </row>
    <row r="70" spans="1:9" ht="30" customHeight="1" x14ac:dyDescent="0.3">
      <c r="A70" s="175" t="s">
        <v>51</v>
      </c>
      <c r="B70" s="297"/>
      <c r="C70" s="176"/>
      <c r="D70" s="168">
        <v>624.07867499999998</v>
      </c>
      <c r="E70" s="168">
        <v>665.06318999999996</v>
      </c>
      <c r="F70" s="168">
        <v>619.734105</v>
      </c>
      <c r="G70" s="169">
        <v>609.59249999999997</v>
      </c>
      <c r="H70" s="168">
        <v>808.39350000000002</v>
      </c>
      <c r="I70" s="168">
        <v>862.32600000000002</v>
      </c>
    </row>
    <row r="71" spans="1:9" ht="24.9" customHeight="1" x14ac:dyDescent="0.45">
      <c r="A71" s="90"/>
      <c r="B71" s="90"/>
      <c r="C71" s="90"/>
      <c r="D71" s="160"/>
      <c r="E71" s="160"/>
      <c r="F71" s="160"/>
    </row>
    <row r="72" spans="1:9" ht="24.9" customHeight="1" x14ac:dyDescent="0.45">
      <c r="A72" s="90"/>
      <c r="B72" s="90"/>
      <c r="C72" s="90"/>
      <c r="D72" s="160"/>
      <c r="E72" s="160"/>
      <c r="F72" s="160"/>
    </row>
    <row r="73" spans="1:9" ht="24.9" customHeight="1" x14ac:dyDescent="0.45">
      <c r="A73" s="141" t="s">
        <v>54</v>
      </c>
      <c r="B73" s="141"/>
      <c r="C73" s="141"/>
      <c r="D73" s="161"/>
      <c r="E73" s="161"/>
      <c r="F73" s="161"/>
    </row>
    <row r="74" spans="1:9" ht="24.9" customHeight="1" x14ac:dyDescent="0.45">
      <c r="A74" s="142"/>
      <c r="B74" s="142"/>
      <c r="C74" s="142"/>
      <c r="D74" s="162"/>
      <c r="E74" s="162"/>
      <c r="F74" s="162"/>
    </row>
    <row r="75" spans="1:9" ht="30" customHeight="1" x14ac:dyDescent="0.3">
      <c r="A75" s="144" t="s">
        <v>0</v>
      </c>
      <c r="B75" s="15" t="s">
        <v>18</v>
      </c>
      <c r="C75" s="145" t="s">
        <v>16</v>
      </c>
      <c r="D75" s="147">
        <v>2017</v>
      </c>
      <c r="E75" s="147">
        <v>2018</v>
      </c>
      <c r="F75" s="147">
        <v>2019</v>
      </c>
      <c r="G75" s="148">
        <v>2020</v>
      </c>
      <c r="H75" s="147">
        <v>2021</v>
      </c>
      <c r="I75" s="147">
        <v>2022</v>
      </c>
    </row>
    <row r="76" spans="1:9" ht="24.9" customHeight="1" x14ac:dyDescent="0.4">
      <c r="A76" s="181"/>
      <c r="B76" s="87"/>
      <c r="C76" s="182"/>
      <c r="D76" s="183"/>
      <c r="E76" s="183"/>
      <c r="F76" s="183"/>
      <c r="G76" s="184"/>
      <c r="H76" s="183"/>
      <c r="I76" s="183"/>
    </row>
    <row r="77" spans="1:9" ht="24.9" customHeight="1" x14ac:dyDescent="0.4">
      <c r="A77" s="152" t="s">
        <v>36</v>
      </c>
      <c r="B77" s="88">
        <v>6401</v>
      </c>
      <c r="C77" s="153" t="s">
        <v>4</v>
      </c>
      <c r="D77" s="154">
        <v>0</v>
      </c>
      <c r="E77" s="154">
        <v>0</v>
      </c>
      <c r="F77" s="154">
        <v>0.22259999999999999</v>
      </c>
      <c r="G77" s="155">
        <v>0.92220000000000002</v>
      </c>
      <c r="H77" s="154">
        <v>0.57240000000000002</v>
      </c>
      <c r="I77" s="154">
        <v>0.55649999999999999</v>
      </c>
    </row>
    <row r="78" spans="1:9" ht="24.9" customHeight="1" x14ac:dyDescent="0.4">
      <c r="A78" s="152">
        <f>+A77+1</f>
        <v>2</v>
      </c>
      <c r="B78" s="88">
        <v>6402</v>
      </c>
      <c r="C78" s="153" t="s">
        <v>5</v>
      </c>
      <c r="D78" s="154">
        <v>0</v>
      </c>
      <c r="E78" s="154">
        <v>0</v>
      </c>
      <c r="F78" s="154">
        <v>0</v>
      </c>
      <c r="G78" s="155">
        <v>0</v>
      </c>
      <c r="H78" s="154">
        <v>0.159</v>
      </c>
      <c r="I78" s="154">
        <v>0</v>
      </c>
    </row>
    <row r="79" spans="1:9" ht="24.9" customHeight="1" x14ac:dyDescent="0.4">
      <c r="A79" s="152">
        <f t="shared" ref="A79:A86" si="4">+A78+1</f>
        <v>3</v>
      </c>
      <c r="B79" s="88">
        <v>6403</v>
      </c>
      <c r="C79" s="153" t="s">
        <v>6</v>
      </c>
      <c r="D79" s="154">
        <v>0</v>
      </c>
      <c r="E79" s="154">
        <v>0</v>
      </c>
      <c r="F79" s="154">
        <v>0</v>
      </c>
      <c r="G79" s="155">
        <v>0</v>
      </c>
      <c r="H79" s="154">
        <v>0</v>
      </c>
      <c r="I79" s="154">
        <v>0</v>
      </c>
    </row>
    <row r="80" spans="1:9" ht="24.9" customHeight="1" x14ac:dyDescent="0.4">
      <c r="A80" s="152">
        <f t="shared" si="4"/>
        <v>4</v>
      </c>
      <c r="B80" s="88">
        <v>6404</v>
      </c>
      <c r="C80" s="153" t="s">
        <v>7</v>
      </c>
      <c r="D80" s="154">
        <v>0.52708500000000003</v>
      </c>
      <c r="E80" s="154">
        <v>0</v>
      </c>
      <c r="F80" s="154">
        <v>0</v>
      </c>
      <c r="G80" s="155">
        <v>0</v>
      </c>
      <c r="H80" s="154">
        <v>0</v>
      </c>
      <c r="I80" s="154">
        <v>0</v>
      </c>
    </row>
    <row r="81" spans="1:9" ht="24.9" customHeight="1" x14ac:dyDescent="0.4">
      <c r="A81" s="152">
        <f t="shared" si="4"/>
        <v>5</v>
      </c>
      <c r="B81" s="88">
        <v>6405</v>
      </c>
      <c r="C81" s="153" t="s">
        <v>8</v>
      </c>
      <c r="D81" s="154">
        <v>0</v>
      </c>
      <c r="E81" s="154">
        <v>0</v>
      </c>
      <c r="F81" s="154">
        <v>0</v>
      </c>
      <c r="G81" s="155">
        <v>0</v>
      </c>
      <c r="H81" s="154">
        <v>0.49290000000000006</v>
      </c>
      <c r="I81" s="154">
        <v>0.71550000000000002</v>
      </c>
    </row>
    <row r="82" spans="1:9" ht="24.9" customHeight="1" x14ac:dyDescent="0.4">
      <c r="A82" s="152">
        <f t="shared" si="4"/>
        <v>6</v>
      </c>
      <c r="B82" s="88">
        <v>6409</v>
      </c>
      <c r="C82" s="153" t="s">
        <v>9</v>
      </c>
      <c r="D82" s="154">
        <v>0</v>
      </c>
      <c r="E82" s="154">
        <v>0</v>
      </c>
      <c r="F82" s="154">
        <v>0</v>
      </c>
      <c r="G82" s="155">
        <v>0</v>
      </c>
      <c r="H82" s="154">
        <v>0</v>
      </c>
      <c r="I82" s="154">
        <v>0</v>
      </c>
    </row>
    <row r="83" spans="1:9" ht="24.9" customHeight="1" x14ac:dyDescent="0.4">
      <c r="A83" s="152">
        <f t="shared" si="4"/>
        <v>7</v>
      </c>
      <c r="B83" s="88">
        <v>6411</v>
      </c>
      <c r="C83" s="153" t="s">
        <v>10</v>
      </c>
      <c r="D83" s="154">
        <v>0</v>
      </c>
      <c r="E83" s="154">
        <v>0</v>
      </c>
      <c r="F83" s="154">
        <v>0</v>
      </c>
      <c r="G83" s="155">
        <v>0</v>
      </c>
      <c r="H83" s="154">
        <v>0</v>
      </c>
      <c r="I83" s="154">
        <v>0</v>
      </c>
    </row>
    <row r="84" spans="1:9" ht="24.9" customHeight="1" x14ac:dyDescent="0.4">
      <c r="A84" s="152">
        <f t="shared" si="4"/>
        <v>8</v>
      </c>
      <c r="B84" s="88">
        <v>6471</v>
      </c>
      <c r="C84" s="153" t="s">
        <v>11</v>
      </c>
      <c r="D84" s="154">
        <v>0</v>
      </c>
      <c r="E84" s="154">
        <v>0</v>
      </c>
      <c r="F84" s="154">
        <v>1.9875</v>
      </c>
      <c r="G84" s="155">
        <v>2.4168000000000003</v>
      </c>
      <c r="H84" s="154">
        <v>1.8603000000000001</v>
      </c>
      <c r="I84" s="154">
        <v>0.65189999999999992</v>
      </c>
    </row>
    <row r="85" spans="1:9" ht="24.9" customHeight="1" x14ac:dyDescent="0.4">
      <c r="A85" s="152">
        <f t="shared" si="4"/>
        <v>9</v>
      </c>
      <c r="B85" s="88">
        <v>6472</v>
      </c>
      <c r="C85" s="153" t="s">
        <v>12</v>
      </c>
      <c r="D85" s="154">
        <v>0</v>
      </c>
      <c r="E85" s="154">
        <v>0</v>
      </c>
      <c r="F85" s="154">
        <v>0</v>
      </c>
      <c r="G85" s="155">
        <v>1.59</v>
      </c>
      <c r="H85" s="154">
        <v>1.59</v>
      </c>
      <c r="I85" s="154">
        <v>0.77910000000000001</v>
      </c>
    </row>
    <row r="86" spans="1:9" ht="24.9" customHeight="1" x14ac:dyDescent="0.4">
      <c r="A86" s="152">
        <f t="shared" si="4"/>
        <v>10</v>
      </c>
      <c r="B86" s="88">
        <v>6474</v>
      </c>
      <c r="C86" s="153" t="s">
        <v>13</v>
      </c>
      <c r="D86" s="154">
        <v>0.66764100000000004</v>
      </c>
      <c r="E86" s="154">
        <v>0.14055600000000001</v>
      </c>
      <c r="F86" s="154">
        <v>0.33644400000000002</v>
      </c>
      <c r="G86" s="155">
        <v>1.2402</v>
      </c>
      <c r="H86" s="154">
        <v>1.2561000000000002</v>
      </c>
      <c r="I86" s="154">
        <v>0</v>
      </c>
    </row>
    <row r="87" spans="1:9" ht="24.9" customHeight="1" x14ac:dyDescent="0.4">
      <c r="A87" s="173"/>
      <c r="B87" s="179"/>
      <c r="C87" s="185"/>
      <c r="D87" s="164"/>
      <c r="E87" s="164"/>
      <c r="F87" s="164"/>
      <c r="G87" s="165"/>
      <c r="H87" s="164"/>
      <c r="I87" s="164"/>
    </row>
    <row r="88" spans="1:9" ht="30" customHeight="1" x14ac:dyDescent="0.3">
      <c r="A88" s="186" t="s">
        <v>51</v>
      </c>
      <c r="B88" s="299"/>
      <c r="C88" s="176"/>
      <c r="D88" s="168">
        <v>1.1947260000000002</v>
      </c>
      <c r="E88" s="168">
        <v>0.14055600000000001</v>
      </c>
      <c r="F88" s="168">
        <v>2.5465440000000004</v>
      </c>
      <c r="G88" s="169">
        <v>6.1692</v>
      </c>
      <c r="H88" s="168">
        <v>5.9306999999999999</v>
      </c>
      <c r="I88" s="168">
        <v>2.7029999999999998</v>
      </c>
    </row>
    <row r="89" spans="1:9" ht="24.9" customHeight="1" x14ac:dyDescent="0.45">
      <c r="A89" s="187"/>
      <c r="B89" s="187"/>
      <c r="C89" s="187"/>
      <c r="D89" s="188"/>
      <c r="E89" s="188"/>
      <c r="F89" s="188"/>
    </row>
    <row r="90" spans="1:9" ht="24.9" customHeight="1" x14ac:dyDescent="0.45">
      <c r="A90" s="187"/>
      <c r="B90" s="187"/>
      <c r="C90" s="187"/>
      <c r="D90" s="188"/>
      <c r="E90" s="188"/>
      <c r="F90" s="188"/>
    </row>
    <row r="91" spans="1:9" ht="24.9" customHeight="1" x14ac:dyDescent="0.45">
      <c r="A91" s="90"/>
      <c r="B91" s="90"/>
      <c r="C91" s="90"/>
      <c r="D91" s="160"/>
      <c r="E91" s="160"/>
      <c r="F91" s="160"/>
    </row>
    <row r="92" spans="1:9" ht="24.9" customHeight="1" x14ac:dyDescent="0.45">
      <c r="A92" s="141" t="s">
        <v>55</v>
      </c>
      <c r="B92" s="141"/>
      <c r="C92" s="141"/>
      <c r="D92" s="161"/>
      <c r="E92" s="161"/>
      <c r="F92" s="161"/>
    </row>
    <row r="93" spans="1:9" ht="24.9" customHeight="1" x14ac:dyDescent="0.45">
      <c r="A93" s="142"/>
      <c r="B93" s="142"/>
      <c r="C93" s="142"/>
      <c r="D93" s="162"/>
      <c r="E93" s="162"/>
      <c r="F93" s="162"/>
    </row>
    <row r="94" spans="1:9" ht="30" customHeight="1" x14ac:dyDescent="0.3">
      <c r="A94" s="144" t="s">
        <v>0</v>
      </c>
      <c r="B94" s="15" t="s">
        <v>18</v>
      </c>
      <c r="C94" s="145" t="s">
        <v>16</v>
      </c>
      <c r="D94" s="147">
        <v>2017</v>
      </c>
      <c r="E94" s="147">
        <v>2018</v>
      </c>
      <c r="F94" s="147">
        <v>2019</v>
      </c>
      <c r="G94" s="148">
        <v>2020</v>
      </c>
      <c r="H94" s="147">
        <v>2021</v>
      </c>
      <c r="I94" s="147">
        <v>2022</v>
      </c>
    </row>
    <row r="95" spans="1:9" ht="24.9" customHeight="1" x14ac:dyDescent="0.4">
      <c r="A95" s="144"/>
      <c r="B95" s="87"/>
      <c r="C95" s="189"/>
      <c r="D95" s="150"/>
      <c r="E95" s="150"/>
      <c r="F95" s="150"/>
      <c r="G95" s="151"/>
      <c r="H95" s="150"/>
      <c r="I95" s="150"/>
    </row>
    <row r="96" spans="1:9" ht="24.9" customHeight="1" x14ac:dyDescent="0.4">
      <c r="A96" s="171" t="s">
        <v>36</v>
      </c>
      <c r="B96" s="88">
        <v>6401</v>
      </c>
      <c r="C96" s="163" t="s">
        <v>4</v>
      </c>
      <c r="D96" s="154">
        <v>0</v>
      </c>
      <c r="E96" s="154">
        <v>0</v>
      </c>
      <c r="F96" s="154">
        <v>87.389809999999997</v>
      </c>
      <c r="G96" s="155">
        <v>75.639379999999989</v>
      </c>
      <c r="H96" s="154">
        <v>69.282589999999999</v>
      </c>
      <c r="I96" s="154">
        <v>87.068759999999997</v>
      </c>
    </row>
    <row r="97" spans="1:9" ht="24.9" customHeight="1" x14ac:dyDescent="0.4">
      <c r="A97" s="171">
        <f>+A96+1</f>
        <v>2</v>
      </c>
      <c r="B97" s="88">
        <v>6402</v>
      </c>
      <c r="C97" s="163" t="s">
        <v>5</v>
      </c>
      <c r="D97" s="154">
        <v>260.57406834</v>
      </c>
      <c r="E97" s="154">
        <v>263.94971645999999</v>
      </c>
      <c r="F97" s="154">
        <v>347.82556999999997</v>
      </c>
      <c r="G97" s="155">
        <v>419.99761000000001</v>
      </c>
      <c r="H97" s="154">
        <v>786.25144999999998</v>
      </c>
      <c r="I97" s="154">
        <v>556.37964999999986</v>
      </c>
    </row>
    <row r="98" spans="1:9" ht="24.9" customHeight="1" x14ac:dyDescent="0.4">
      <c r="A98" s="171">
        <f t="shared" ref="A98:A105" si="5">+A97+1</f>
        <v>3</v>
      </c>
      <c r="B98" s="88">
        <v>6403</v>
      </c>
      <c r="C98" s="163" t="s">
        <v>6</v>
      </c>
      <c r="D98" s="154">
        <v>94.128649499999995</v>
      </c>
      <c r="E98" s="154">
        <v>26.68060341</v>
      </c>
      <c r="F98" s="154">
        <v>33.003939999999993</v>
      </c>
      <c r="G98" s="155">
        <v>52.459569999999992</v>
      </c>
      <c r="H98" s="154">
        <v>60.999499999999991</v>
      </c>
      <c r="I98" s="154">
        <v>38.333369999999995</v>
      </c>
    </row>
    <row r="99" spans="1:9" ht="24.9" customHeight="1" x14ac:dyDescent="0.4">
      <c r="A99" s="171">
        <f t="shared" si="5"/>
        <v>4</v>
      </c>
      <c r="B99" s="88">
        <v>6404</v>
      </c>
      <c r="C99" s="163" t="s">
        <v>7</v>
      </c>
      <c r="D99" s="154">
        <v>346.06884860999992</v>
      </c>
      <c r="E99" s="154">
        <v>351.26215341</v>
      </c>
      <c r="F99" s="154">
        <v>364.45595999999995</v>
      </c>
      <c r="G99" s="155">
        <v>355.14550999999994</v>
      </c>
      <c r="H99" s="154">
        <v>424.55651999999998</v>
      </c>
      <c r="I99" s="154">
        <v>383.78316999999998</v>
      </c>
    </row>
    <row r="100" spans="1:9" ht="24.9" customHeight="1" x14ac:dyDescent="0.4">
      <c r="A100" s="171">
        <f t="shared" si="5"/>
        <v>5</v>
      </c>
      <c r="B100" s="88">
        <v>6405</v>
      </c>
      <c r="C100" s="163" t="s">
        <v>8</v>
      </c>
      <c r="D100" s="154">
        <v>53.815620989999999</v>
      </c>
      <c r="E100" s="154">
        <v>117.65108405999999</v>
      </c>
      <c r="F100" s="154">
        <v>246.11692999999997</v>
      </c>
      <c r="G100" s="155">
        <v>353.7971</v>
      </c>
      <c r="H100" s="154">
        <v>270.64514999999994</v>
      </c>
      <c r="I100" s="154">
        <v>263.77467999999999</v>
      </c>
    </row>
    <row r="101" spans="1:9" ht="24.9" customHeight="1" x14ac:dyDescent="0.4">
      <c r="A101" s="171">
        <f t="shared" si="5"/>
        <v>6</v>
      </c>
      <c r="B101" s="88">
        <v>6409</v>
      </c>
      <c r="C101" s="163" t="s">
        <v>9</v>
      </c>
      <c r="D101" s="154">
        <v>0</v>
      </c>
      <c r="E101" s="154">
        <v>0</v>
      </c>
      <c r="F101" s="154">
        <v>32.169209999999993</v>
      </c>
      <c r="G101" s="155">
        <v>24.464009999999998</v>
      </c>
      <c r="H101" s="154">
        <v>18.107219999999998</v>
      </c>
      <c r="I101" s="154">
        <v>7.9620399999999991</v>
      </c>
    </row>
    <row r="102" spans="1:9" ht="24.9" customHeight="1" x14ac:dyDescent="0.4">
      <c r="A102" s="171">
        <f t="shared" si="5"/>
        <v>7</v>
      </c>
      <c r="B102" s="88">
        <v>6411</v>
      </c>
      <c r="C102" s="190" t="s">
        <v>10</v>
      </c>
      <c r="D102" s="154">
        <v>0</v>
      </c>
      <c r="E102" s="154">
        <v>99.581619539999991</v>
      </c>
      <c r="F102" s="154">
        <v>136.95992999999999</v>
      </c>
      <c r="G102" s="155">
        <v>153.07664</v>
      </c>
      <c r="H102" s="154">
        <v>142.09672999999998</v>
      </c>
      <c r="I102" s="154">
        <v>49.056439999999995</v>
      </c>
    </row>
    <row r="103" spans="1:9" ht="24.9" customHeight="1" x14ac:dyDescent="0.4">
      <c r="A103" s="171">
        <f t="shared" si="5"/>
        <v>8</v>
      </c>
      <c r="B103" s="88">
        <v>6471</v>
      </c>
      <c r="C103" s="163" t="s">
        <v>11</v>
      </c>
      <c r="D103" s="154">
        <v>0</v>
      </c>
      <c r="E103" s="154">
        <v>0</v>
      </c>
      <c r="F103" s="154">
        <v>23.308229999999995</v>
      </c>
      <c r="G103" s="155">
        <v>69.860479999999995</v>
      </c>
      <c r="H103" s="154">
        <v>87.582439999999991</v>
      </c>
      <c r="I103" s="154">
        <v>68.447860000000006</v>
      </c>
    </row>
    <row r="104" spans="1:9" ht="24.9" customHeight="1" x14ac:dyDescent="0.4">
      <c r="A104" s="171">
        <f t="shared" si="5"/>
        <v>9</v>
      </c>
      <c r="B104" s="88">
        <v>6472</v>
      </c>
      <c r="C104" s="163" t="s">
        <v>12</v>
      </c>
      <c r="D104" s="154">
        <v>104.38542647999999</v>
      </c>
      <c r="E104" s="154">
        <v>555.61869728999989</v>
      </c>
      <c r="F104" s="154">
        <v>566.73165040999993</v>
      </c>
      <c r="G104" s="155">
        <v>320.66473999999999</v>
      </c>
      <c r="H104" s="154">
        <v>417.23657999999995</v>
      </c>
      <c r="I104" s="154">
        <v>199.56467999999998</v>
      </c>
    </row>
    <row r="105" spans="1:9" ht="24.9" customHeight="1" x14ac:dyDescent="0.4">
      <c r="A105" s="171">
        <f t="shared" si="5"/>
        <v>10</v>
      </c>
      <c r="B105" s="88">
        <v>6474</v>
      </c>
      <c r="C105" s="172" t="s">
        <v>13</v>
      </c>
      <c r="D105" s="154">
        <v>70.109614800000003</v>
      </c>
      <c r="E105" s="154">
        <v>59.008925789999992</v>
      </c>
      <c r="F105" s="154">
        <v>60.189683479999999</v>
      </c>
      <c r="G105" s="155">
        <v>101.38759</v>
      </c>
      <c r="H105" s="154">
        <v>146.59143</v>
      </c>
      <c r="I105" s="154">
        <v>445.29634999999996</v>
      </c>
    </row>
    <row r="106" spans="1:9" ht="24.9" customHeight="1" x14ac:dyDescent="0.4">
      <c r="A106" s="173"/>
      <c r="B106" s="298"/>
      <c r="C106" s="180"/>
      <c r="D106" s="191"/>
      <c r="E106" s="191"/>
      <c r="F106" s="191"/>
      <c r="G106" s="192"/>
      <c r="H106" s="191"/>
      <c r="I106" s="191"/>
    </row>
    <row r="107" spans="1:9" ht="30" customHeight="1" x14ac:dyDescent="0.3">
      <c r="A107" s="175" t="s">
        <v>51</v>
      </c>
      <c r="B107" s="297"/>
      <c r="C107" s="176"/>
      <c r="D107" s="168">
        <v>929.08222871999988</v>
      </c>
      <c r="E107" s="168">
        <v>1473.7527999599997</v>
      </c>
      <c r="F107" s="168">
        <v>1898.1509138899999</v>
      </c>
      <c r="G107" s="169">
        <v>1926.49263</v>
      </c>
      <c r="H107" s="168">
        <v>2423.3496099999998</v>
      </c>
      <c r="I107" s="168">
        <v>2099.6669999999995</v>
      </c>
    </row>
    <row r="108" spans="1:9" ht="24.9" customHeight="1" x14ac:dyDescent="0.45">
      <c r="A108" s="90"/>
      <c r="B108" s="90"/>
      <c r="C108" s="90"/>
      <c r="D108" s="160"/>
      <c r="E108" s="160"/>
      <c r="F108" s="160"/>
    </row>
    <row r="109" spans="1:9" ht="24.9" customHeight="1" x14ac:dyDescent="0.45">
      <c r="A109" s="90"/>
      <c r="B109" s="90"/>
      <c r="C109" s="90"/>
      <c r="D109" s="160"/>
      <c r="E109" s="160"/>
      <c r="F109" s="160"/>
    </row>
    <row r="110" spans="1:9" ht="24.9" customHeight="1" x14ac:dyDescent="0.45">
      <c r="A110" s="141" t="s">
        <v>56</v>
      </c>
      <c r="B110" s="141"/>
      <c r="C110" s="141"/>
      <c r="D110" s="161"/>
      <c r="E110" s="161"/>
      <c r="F110" s="161"/>
    </row>
    <row r="111" spans="1:9" ht="24.9" customHeight="1" x14ac:dyDescent="0.45">
      <c r="A111" s="142"/>
      <c r="B111" s="142"/>
      <c r="C111" s="142"/>
      <c r="D111" s="162"/>
      <c r="E111" s="162"/>
      <c r="F111" s="162"/>
    </row>
    <row r="112" spans="1:9" ht="30" customHeight="1" x14ac:dyDescent="0.3">
      <c r="A112" s="130" t="s">
        <v>0</v>
      </c>
      <c r="B112" s="15" t="s">
        <v>18</v>
      </c>
      <c r="C112" s="130" t="s">
        <v>16</v>
      </c>
      <c r="D112" s="147">
        <v>2017</v>
      </c>
      <c r="E112" s="147">
        <v>2018</v>
      </c>
      <c r="F112" s="147">
        <v>2019</v>
      </c>
      <c r="G112" s="148">
        <v>2020</v>
      </c>
      <c r="H112" s="147">
        <v>2021</v>
      </c>
      <c r="I112" s="147">
        <v>2022</v>
      </c>
    </row>
    <row r="113" spans="1:9" ht="24.9" customHeight="1" x14ac:dyDescent="0.4">
      <c r="A113" s="130"/>
      <c r="B113" s="87"/>
      <c r="C113" s="130"/>
      <c r="D113" s="150"/>
      <c r="E113" s="150"/>
      <c r="F113" s="150"/>
      <c r="G113" s="151"/>
      <c r="H113" s="150"/>
      <c r="I113" s="150"/>
    </row>
    <row r="114" spans="1:9" ht="24.9" customHeight="1" x14ac:dyDescent="0.4">
      <c r="A114" s="152" t="s">
        <v>36</v>
      </c>
      <c r="B114" s="88">
        <v>6401</v>
      </c>
      <c r="C114" s="153" t="s">
        <v>4</v>
      </c>
      <c r="D114" s="154">
        <v>1849.5700409999999</v>
      </c>
      <c r="E114" s="154">
        <v>1788.1749930000001</v>
      </c>
      <c r="F114" s="154">
        <v>1852.0673655000001</v>
      </c>
      <c r="G114" s="155">
        <v>1791.281448</v>
      </c>
      <c r="H114" s="154">
        <v>1966.7996193999998</v>
      </c>
      <c r="I114" s="154">
        <v>1875.0498998</v>
      </c>
    </row>
    <row r="115" spans="1:9" ht="24.9" customHeight="1" x14ac:dyDescent="0.4">
      <c r="A115" s="152">
        <f>+A114+1</f>
        <v>2</v>
      </c>
      <c r="B115" s="88">
        <v>6402</v>
      </c>
      <c r="C115" s="153" t="s">
        <v>5</v>
      </c>
      <c r="D115" s="154">
        <v>232.49328299999999</v>
      </c>
      <c r="E115" s="154">
        <v>232.49328299999999</v>
      </c>
      <c r="F115" s="154">
        <v>244.541022</v>
      </c>
      <c r="G115" s="155">
        <v>246.15505199999998</v>
      </c>
      <c r="H115" s="154">
        <v>233.33847459999998</v>
      </c>
      <c r="I115" s="154">
        <v>223.63955459999997</v>
      </c>
    </row>
    <row r="116" spans="1:9" ht="24.9" customHeight="1" x14ac:dyDescent="0.4">
      <c r="A116" s="152">
        <f t="shared" ref="A116:A123" si="6">+A115+1</f>
        <v>3</v>
      </c>
      <c r="B116" s="88">
        <v>6403</v>
      </c>
      <c r="C116" s="153" t="s">
        <v>6</v>
      </c>
      <c r="D116" s="154">
        <v>1614.1405500000001</v>
      </c>
      <c r="E116" s="154">
        <v>901.42138350000005</v>
      </c>
      <c r="F116" s="154">
        <v>441.04033049999998</v>
      </c>
      <c r="G116" s="155">
        <v>417.57719850000001</v>
      </c>
      <c r="H116" s="154">
        <v>389.85531199999997</v>
      </c>
      <c r="I116" s="154">
        <v>419.92093219999998</v>
      </c>
    </row>
    <row r="117" spans="1:9" ht="24.9" customHeight="1" x14ac:dyDescent="0.4">
      <c r="A117" s="152">
        <f t="shared" si="6"/>
        <v>4</v>
      </c>
      <c r="B117" s="88">
        <v>6404</v>
      </c>
      <c r="C117" s="153" t="s">
        <v>7</v>
      </c>
      <c r="D117" s="154">
        <v>441.19399499999997</v>
      </c>
      <c r="E117" s="154">
        <v>331.69864200000001</v>
      </c>
      <c r="F117" s="154">
        <v>354.01979249999999</v>
      </c>
      <c r="G117" s="155">
        <v>410.21456849999998</v>
      </c>
      <c r="H117" s="154">
        <v>468.08845159999993</v>
      </c>
      <c r="I117" s="154">
        <v>706.70045599999992</v>
      </c>
    </row>
    <row r="118" spans="1:9" ht="24.9" customHeight="1" x14ac:dyDescent="0.4">
      <c r="A118" s="152">
        <f t="shared" si="6"/>
        <v>5</v>
      </c>
      <c r="B118" s="88">
        <v>6405</v>
      </c>
      <c r="C118" s="153" t="s">
        <v>8</v>
      </c>
      <c r="D118" s="154">
        <v>308.49088049999995</v>
      </c>
      <c r="E118" s="154">
        <v>311.04900750000002</v>
      </c>
      <c r="F118" s="154">
        <v>310.76489399999997</v>
      </c>
      <c r="G118" s="155">
        <v>294.34821899999997</v>
      </c>
      <c r="H118" s="154">
        <v>259.09839339999996</v>
      </c>
      <c r="I118" s="154">
        <v>232.00332539999997</v>
      </c>
    </row>
    <row r="119" spans="1:9" ht="24.9" customHeight="1" x14ac:dyDescent="0.4">
      <c r="A119" s="152">
        <f t="shared" si="6"/>
        <v>6</v>
      </c>
      <c r="B119" s="88">
        <v>6409</v>
      </c>
      <c r="C119" s="153" t="s">
        <v>9</v>
      </c>
      <c r="D119" s="154">
        <v>434.95786949999996</v>
      </c>
      <c r="E119" s="154">
        <v>449.37137849999999</v>
      </c>
      <c r="F119" s="154">
        <v>464.64938849999999</v>
      </c>
      <c r="G119" s="155">
        <v>480.44808899999998</v>
      </c>
      <c r="H119" s="154">
        <v>456.4435567999999</v>
      </c>
      <c r="I119" s="154">
        <v>471.14257959999992</v>
      </c>
    </row>
    <row r="120" spans="1:9" ht="24.9" customHeight="1" x14ac:dyDescent="0.4">
      <c r="A120" s="152">
        <f t="shared" si="6"/>
        <v>7</v>
      </c>
      <c r="B120" s="88">
        <v>6411</v>
      </c>
      <c r="C120" s="194" t="s">
        <v>10</v>
      </c>
      <c r="D120" s="154">
        <v>47.375097000000004</v>
      </c>
      <c r="E120" s="154">
        <v>44.026537499999996</v>
      </c>
      <c r="F120" s="154">
        <v>68.351959499999992</v>
      </c>
      <c r="G120" s="155">
        <v>70.096438500000005</v>
      </c>
      <c r="H120" s="154">
        <v>64.550439799999992</v>
      </c>
      <c r="I120" s="154">
        <v>64.659810599999986</v>
      </c>
    </row>
    <row r="121" spans="1:9" ht="24.9" customHeight="1" x14ac:dyDescent="0.4">
      <c r="A121" s="152">
        <f t="shared" si="6"/>
        <v>8</v>
      </c>
      <c r="B121" s="88">
        <v>6471</v>
      </c>
      <c r="C121" s="153" t="s">
        <v>11</v>
      </c>
      <c r="D121" s="154">
        <v>87.471581999999998</v>
      </c>
      <c r="E121" s="154">
        <v>84.024633000000009</v>
      </c>
      <c r="F121" s="154">
        <v>72.298594499999993</v>
      </c>
      <c r="G121" s="155">
        <v>116.6114565</v>
      </c>
      <c r="H121" s="154">
        <v>103.21508119999999</v>
      </c>
      <c r="I121" s="154">
        <v>105.15692879999999</v>
      </c>
    </row>
    <row r="122" spans="1:9" ht="24.9" customHeight="1" x14ac:dyDescent="0.4">
      <c r="A122" s="152">
        <f t="shared" si="6"/>
        <v>9</v>
      </c>
      <c r="B122" s="88">
        <v>6472</v>
      </c>
      <c r="C122" s="153" t="s">
        <v>12</v>
      </c>
      <c r="D122" s="154">
        <v>797.36840700000005</v>
      </c>
      <c r="E122" s="154">
        <v>791.06705699999998</v>
      </c>
      <c r="F122" s="154">
        <v>889.99051350000002</v>
      </c>
      <c r="G122" s="155">
        <v>923.32797149999999</v>
      </c>
      <c r="H122" s="154">
        <v>897.57623339999986</v>
      </c>
      <c r="I122" s="154">
        <v>1144.5447860000002</v>
      </c>
    </row>
    <row r="123" spans="1:9" ht="24.9" customHeight="1" x14ac:dyDescent="0.4">
      <c r="A123" s="152">
        <f t="shared" si="6"/>
        <v>10</v>
      </c>
      <c r="B123" s="88">
        <v>6474</v>
      </c>
      <c r="C123" s="153" t="s">
        <v>13</v>
      </c>
      <c r="D123" s="154">
        <v>176.63236799999999</v>
      </c>
      <c r="E123" s="154">
        <v>117.8894145</v>
      </c>
      <c r="F123" s="154">
        <v>135.98092199999999</v>
      </c>
      <c r="G123" s="155">
        <v>153.05868599999999</v>
      </c>
      <c r="H123" s="154">
        <v>130.15847459999998</v>
      </c>
      <c r="I123" s="154">
        <v>105.90188839999998</v>
      </c>
    </row>
    <row r="124" spans="1:9" ht="24.9" customHeight="1" x14ac:dyDescent="0.4">
      <c r="A124" s="179"/>
      <c r="B124" s="298"/>
      <c r="C124" s="180"/>
      <c r="D124" s="195"/>
      <c r="E124" s="195"/>
      <c r="F124" s="195"/>
      <c r="G124" s="196"/>
      <c r="H124" s="195"/>
      <c r="I124" s="195"/>
    </row>
    <row r="125" spans="1:9" ht="30" customHeight="1" x14ac:dyDescent="0.3">
      <c r="A125" s="175" t="s">
        <v>51</v>
      </c>
      <c r="B125" s="297"/>
      <c r="C125" s="176"/>
      <c r="D125" s="168">
        <v>5989.6940729999988</v>
      </c>
      <c r="E125" s="168">
        <v>5051.2163295000009</v>
      </c>
      <c r="F125" s="168">
        <v>4833.7047824999991</v>
      </c>
      <c r="G125" s="169">
        <v>4903.1191275000001</v>
      </c>
      <c r="H125" s="168">
        <v>4969.1240367999999</v>
      </c>
      <c r="I125" s="168">
        <v>5348.7201614000005</v>
      </c>
    </row>
    <row r="126" spans="1:9" ht="24.9" customHeight="1" x14ac:dyDescent="0.45">
      <c r="A126" s="90"/>
      <c r="B126" s="90"/>
      <c r="C126" s="90"/>
      <c r="D126" s="160"/>
      <c r="E126" s="160"/>
      <c r="F126" s="160"/>
    </row>
    <row r="127" spans="1:9" ht="24.9" customHeight="1" x14ac:dyDescent="0.45">
      <c r="A127" s="90"/>
      <c r="B127" s="90"/>
      <c r="C127" s="90"/>
      <c r="D127" s="160"/>
      <c r="E127" s="160"/>
      <c r="F127" s="160"/>
    </row>
    <row r="128" spans="1:9" ht="24.9" customHeight="1" x14ac:dyDescent="0.45">
      <c r="A128" s="90"/>
      <c r="B128" s="90"/>
      <c r="C128" s="90"/>
      <c r="D128" s="160"/>
      <c r="E128" s="160"/>
      <c r="F128" s="160"/>
    </row>
    <row r="129" spans="1:9" ht="24.9" customHeight="1" x14ac:dyDescent="0.45">
      <c r="A129" s="141" t="s">
        <v>57</v>
      </c>
      <c r="B129" s="141"/>
      <c r="C129" s="141"/>
      <c r="D129" s="161"/>
      <c r="E129" s="161"/>
      <c r="F129" s="161"/>
    </row>
    <row r="130" spans="1:9" ht="24.9" customHeight="1" x14ac:dyDescent="0.45">
      <c r="A130" s="142"/>
      <c r="B130" s="142"/>
      <c r="C130" s="142"/>
      <c r="D130" s="162"/>
      <c r="E130" s="162"/>
      <c r="F130" s="162"/>
    </row>
    <row r="131" spans="1:9" ht="30" customHeight="1" x14ac:dyDescent="0.3">
      <c r="A131" s="144" t="s">
        <v>0</v>
      </c>
      <c r="B131" s="15" t="s">
        <v>18</v>
      </c>
      <c r="C131" s="145" t="s">
        <v>16</v>
      </c>
      <c r="D131" s="147">
        <v>2017</v>
      </c>
      <c r="E131" s="147">
        <v>2018</v>
      </c>
      <c r="F131" s="147">
        <v>2019</v>
      </c>
      <c r="G131" s="148">
        <v>2020</v>
      </c>
      <c r="H131" s="147">
        <v>2021</v>
      </c>
      <c r="I131" s="147">
        <v>2022</v>
      </c>
    </row>
    <row r="132" spans="1:9" ht="24.9" customHeight="1" x14ac:dyDescent="0.4">
      <c r="A132" s="144"/>
      <c r="B132" s="87"/>
      <c r="C132" s="145"/>
      <c r="D132" s="150"/>
      <c r="E132" s="150"/>
      <c r="F132" s="150"/>
      <c r="G132" s="151"/>
      <c r="H132" s="150"/>
      <c r="I132" s="150"/>
    </row>
    <row r="133" spans="1:9" ht="24.9" customHeight="1" x14ac:dyDescent="0.4">
      <c r="A133" s="171" t="s">
        <v>36</v>
      </c>
      <c r="B133" s="88">
        <v>6401</v>
      </c>
      <c r="C133" s="153" t="s">
        <v>4</v>
      </c>
      <c r="D133" s="154">
        <v>0</v>
      </c>
      <c r="E133" s="154">
        <v>0</v>
      </c>
      <c r="F133" s="154">
        <v>4.0590900000000003</v>
      </c>
      <c r="G133" s="155">
        <v>10.71419356</v>
      </c>
      <c r="H133" s="154">
        <v>6.9437499599999999</v>
      </c>
      <c r="I133" s="154">
        <v>7.4660195400000005</v>
      </c>
    </row>
    <row r="134" spans="1:9" ht="24.9" customHeight="1" x14ac:dyDescent="0.4">
      <c r="A134" s="171">
        <f>+A133+1</f>
        <v>2</v>
      </c>
      <c r="B134" s="88">
        <v>6402</v>
      </c>
      <c r="C134" s="153" t="s">
        <v>5</v>
      </c>
      <c r="D134" s="154">
        <v>0</v>
      </c>
      <c r="E134" s="154">
        <v>0</v>
      </c>
      <c r="F134" s="154">
        <v>0.49385594999999999</v>
      </c>
      <c r="G134" s="155">
        <v>6.3163950499999997</v>
      </c>
      <c r="H134" s="154">
        <v>10.819910303999999</v>
      </c>
      <c r="I134" s="154">
        <v>12.479266296</v>
      </c>
    </row>
    <row r="135" spans="1:9" ht="24.9" customHeight="1" x14ac:dyDescent="0.4">
      <c r="A135" s="171">
        <f t="shared" ref="A135:A142" si="7">+A134+1</f>
        <v>3</v>
      </c>
      <c r="B135" s="88">
        <v>6403</v>
      </c>
      <c r="C135" s="153" t="s">
        <v>6</v>
      </c>
      <c r="D135" s="154">
        <v>127.18482</v>
      </c>
      <c r="E135" s="154">
        <v>92.495385850000005</v>
      </c>
      <c r="F135" s="154">
        <v>81.276512100000005</v>
      </c>
      <c r="G135" s="155">
        <v>177.68440970000003</v>
      </c>
      <c r="H135" s="154">
        <v>215.24001240000001</v>
      </c>
      <c r="I135" s="154">
        <v>214.95858216000002</v>
      </c>
    </row>
    <row r="136" spans="1:9" ht="24.9" customHeight="1" x14ac:dyDescent="0.4">
      <c r="A136" s="171">
        <f t="shared" si="7"/>
        <v>4</v>
      </c>
      <c r="B136" s="88">
        <v>6404</v>
      </c>
      <c r="C136" s="153" t="s">
        <v>7</v>
      </c>
      <c r="D136" s="154">
        <v>20.315745450000001</v>
      </c>
      <c r="E136" s="154">
        <v>20.67655345</v>
      </c>
      <c r="F136" s="154">
        <v>25.051350450000001</v>
      </c>
      <c r="G136" s="155">
        <v>38.156348020000003</v>
      </c>
      <c r="H136" s="154">
        <v>34.096356</v>
      </c>
      <c r="I136" s="154">
        <v>53.883607931999997</v>
      </c>
    </row>
    <row r="137" spans="1:9" ht="24.9" customHeight="1" x14ac:dyDescent="0.4">
      <c r="A137" s="171">
        <f t="shared" si="7"/>
        <v>5</v>
      </c>
      <c r="B137" s="88">
        <v>6405</v>
      </c>
      <c r="C137" s="153" t="s">
        <v>8</v>
      </c>
      <c r="D137" s="154">
        <v>26.197817870000002</v>
      </c>
      <c r="E137" s="154">
        <v>39.504416910000003</v>
      </c>
      <c r="F137" s="154">
        <v>83.403475260000008</v>
      </c>
      <c r="G137" s="155">
        <v>103.25017031</v>
      </c>
      <c r="H137" s="154">
        <v>142.853989824</v>
      </c>
      <c r="I137" s="154">
        <v>137.82017701199999</v>
      </c>
    </row>
    <row r="138" spans="1:9" ht="24.9" customHeight="1" x14ac:dyDescent="0.4">
      <c r="A138" s="171">
        <f t="shared" si="7"/>
        <v>6</v>
      </c>
      <c r="B138" s="88">
        <v>6409</v>
      </c>
      <c r="C138" s="153" t="s">
        <v>9</v>
      </c>
      <c r="D138" s="154">
        <v>47.21217781</v>
      </c>
      <c r="E138" s="154">
        <v>36.523240810000004</v>
      </c>
      <c r="F138" s="154">
        <v>33.87851817</v>
      </c>
      <c r="G138" s="155">
        <v>30.249691710000004</v>
      </c>
      <c r="H138" s="154">
        <v>25.467271872000001</v>
      </c>
      <c r="I138" s="154">
        <v>25.305449484</v>
      </c>
    </row>
    <row r="139" spans="1:9" ht="24.9" customHeight="1" x14ac:dyDescent="0.4">
      <c r="A139" s="171">
        <f t="shared" si="7"/>
        <v>7</v>
      </c>
      <c r="B139" s="88">
        <v>6411</v>
      </c>
      <c r="C139" s="153" t="s">
        <v>10</v>
      </c>
      <c r="D139" s="154">
        <v>0</v>
      </c>
      <c r="E139" s="154">
        <v>0</v>
      </c>
      <c r="F139" s="154">
        <v>0</v>
      </c>
      <c r="G139" s="155">
        <v>0</v>
      </c>
      <c r="H139" s="154">
        <v>0</v>
      </c>
      <c r="I139" s="154">
        <v>0</v>
      </c>
    </row>
    <row r="140" spans="1:9" ht="24.9" customHeight="1" x14ac:dyDescent="0.4">
      <c r="A140" s="171">
        <f t="shared" si="7"/>
        <v>8</v>
      </c>
      <c r="B140" s="88">
        <v>6471</v>
      </c>
      <c r="C140" s="153" t="s">
        <v>11</v>
      </c>
      <c r="D140" s="154">
        <v>29.766659999999998</v>
      </c>
      <c r="E140" s="154">
        <v>162.90932210000003</v>
      </c>
      <c r="F140" s="154">
        <v>46.90504</v>
      </c>
      <c r="G140" s="155">
        <v>46.90504</v>
      </c>
      <c r="H140" s="154">
        <v>57.368472000000004</v>
      </c>
      <c r="I140" s="154">
        <v>57.855562800000001</v>
      </c>
    </row>
    <row r="141" spans="1:9" ht="24.9" customHeight="1" x14ac:dyDescent="0.4">
      <c r="A141" s="171">
        <f t="shared" si="7"/>
        <v>9</v>
      </c>
      <c r="B141" s="88">
        <v>6472</v>
      </c>
      <c r="C141" s="153" t="s">
        <v>12</v>
      </c>
      <c r="D141" s="154">
        <v>120.29338720000001</v>
      </c>
      <c r="E141" s="154">
        <v>123.9014672</v>
      </c>
      <c r="F141" s="154">
        <v>109.95623800000001</v>
      </c>
      <c r="G141" s="155">
        <v>136.50223559</v>
      </c>
      <c r="H141" s="154">
        <v>169.51246930799999</v>
      </c>
      <c r="I141" s="154">
        <v>215.57285778000002</v>
      </c>
    </row>
    <row r="142" spans="1:9" ht="24.9" customHeight="1" x14ac:dyDescent="0.4">
      <c r="A142" s="171">
        <f t="shared" si="7"/>
        <v>10</v>
      </c>
      <c r="B142" s="88">
        <v>6474</v>
      </c>
      <c r="C142" s="153" t="s">
        <v>13</v>
      </c>
      <c r="D142" s="154">
        <v>0</v>
      </c>
      <c r="E142" s="154">
        <v>0</v>
      </c>
      <c r="F142" s="154">
        <v>0</v>
      </c>
      <c r="G142" s="155">
        <v>0</v>
      </c>
      <c r="H142" s="154">
        <v>0</v>
      </c>
      <c r="I142" s="154">
        <v>0</v>
      </c>
    </row>
    <row r="143" spans="1:9" ht="24.9" customHeight="1" x14ac:dyDescent="0.4">
      <c r="A143" s="173"/>
      <c r="B143" s="173"/>
      <c r="C143" s="163"/>
      <c r="D143" s="164"/>
      <c r="E143" s="164"/>
      <c r="F143" s="164"/>
      <c r="G143" s="165"/>
      <c r="H143" s="164"/>
      <c r="I143" s="164"/>
    </row>
    <row r="144" spans="1:9" ht="30" customHeight="1" x14ac:dyDescent="0.3">
      <c r="A144" s="186" t="s">
        <v>51</v>
      </c>
      <c r="B144" s="299"/>
      <c r="C144" s="198"/>
      <c r="D144" s="199">
        <v>370.97060833</v>
      </c>
      <c r="E144" s="199">
        <v>476.01038632000001</v>
      </c>
      <c r="F144" s="199">
        <v>385.02407992999997</v>
      </c>
      <c r="G144" s="200">
        <v>549.77848394</v>
      </c>
      <c r="H144" s="199">
        <v>662.3022316680001</v>
      </c>
      <c r="I144" s="199">
        <v>725.34152300400012</v>
      </c>
    </row>
    <row r="145" spans="1:9" ht="24.9" customHeight="1" x14ac:dyDescent="0.45">
      <c r="A145" s="90"/>
      <c r="B145" s="90"/>
      <c r="C145" s="90"/>
      <c r="D145" s="160"/>
      <c r="E145" s="160"/>
      <c r="F145" s="160"/>
    </row>
    <row r="146" spans="1:9" ht="24.9" customHeight="1" x14ac:dyDescent="0.45">
      <c r="A146" s="90"/>
      <c r="B146" s="90"/>
      <c r="C146" s="90"/>
      <c r="D146" s="160"/>
      <c r="E146" s="160"/>
      <c r="F146" s="160"/>
    </row>
    <row r="147" spans="1:9" ht="24.9" customHeight="1" x14ac:dyDescent="0.45">
      <c r="A147" s="141" t="s">
        <v>58</v>
      </c>
      <c r="B147" s="141"/>
      <c r="C147" s="141"/>
      <c r="D147" s="161"/>
      <c r="E147" s="161"/>
      <c r="F147" s="161"/>
    </row>
    <row r="148" spans="1:9" ht="24.9" customHeight="1" x14ac:dyDescent="0.45">
      <c r="A148" s="142"/>
      <c r="B148" s="142"/>
      <c r="C148" s="142"/>
      <c r="D148" s="162"/>
      <c r="E148" s="162"/>
      <c r="F148" s="162"/>
    </row>
    <row r="149" spans="1:9" ht="30" customHeight="1" x14ac:dyDescent="0.3">
      <c r="A149" s="144" t="s">
        <v>0</v>
      </c>
      <c r="B149" s="15" t="s">
        <v>18</v>
      </c>
      <c r="C149" s="145" t="s">
        <v>16</v>
      </c>
      <c r="D149" s="147">
        <v>2017</v>
      </c>
      <c r="E149" s="147">
        <v>2018</v>
      </c>
      <c r="F149" s="147">
        <v>2019</v>
      </c>
      <c r="G149" s="148">
        <v>2020</v>
      </c>
      <c r="H149" s="147">
        <v>2021</v>
      </c>
      <c r="I149" s="147">
        <v>2022</v>
      </c>
    </row>
    <row r="150" spans="1:9" ht="24.9" customHeight="1" x14ac:dyDescent="0.4">
      <c r="A150" s="144"/>
      <c r="B150" s="87"/>
      <c r="C150" s="189"/>
      <c r="D150" s="150"/>
      <c r="E150" s="150"/>
      <c r="F150" s="150"/>
      <c r="G150" s="151"/>
      <c r="H150" s="150"/>
      <c r="I150" s="150"/>
    </row>
    <row r="151" spans="1:9" ht="24.9" customHeight="1" x14ac:dyDescent="0.4">
      <c r="A151" s="171" t="s">
        <v>36</v>
      </c>
      <c r="B151" s="88">
        <v>6401</v>
      </c>
      <c r="C151" s="163" t="s">
        <v>4</v>
      </c>
      <c r="D151" s="154">
        <v>2441.4356142000001</v>
      </c>
      <c r="E151" s="154">
        <v>2609.7234570000001</v>
      </c>
      <c r="F151" s="154">
        <v>3440.4402978000003</v>
      </c>
      <c r="G151" s="155">
        <v>2601.86454</v>
      </c>
      <c r="H151" s="154">
        <v>2627.8831854000005</v>
      </c>
      <c r="I151" s="154">
        <v>2653.2317988000004</v>
      </c>
    </row>
    <row r="152" spans="1:9" ht="24.9" customHeight="1" x14ac:dyDescent="0.4">
      <c r="A152" s="171">
        <f>+A151+1</f>
        <v>2</v>
      </c>
      <c r="B152" s="88">
        <v>6402</v>
      </c>
      <c r="C152" s="163" t="s">
        <v>5</v>
      </c>
      <c r="D152" s="154">
        <v>2758.1122800000003</v>
      </c>
      <c r="E152" s="154">
        <v>2948.2292069999999</v>
      </c>
      <c r="F152" s="154">
        <v>2970.0099</v>
      </c>
      <c r="G152" s="155">
        <v>2409.1689204000004</v>
      </c>
      <c r="H152" s="154">
        <v>2409.6388734000002</v>
      </c>
      <c r="I152" s="154">
        <v>2434.6654992000003</v>
      </c>
    </row>
    <row r="153" spans="1:9" ht="24.9" customHeight="1" x14ac:dyDescent="0.4">
      <c r="A153" s="171">
        <f t="shared" ref="A153:A160" si="8">+A152+1</f>
        <v>3</v>
      </c>
      <c r="B153" s="88">
        <v>6403</v>
      </c>
      <c r="C153" s="163" t="s">
        <v>6</v>
      </c>
      <c r="D153" s="154">
        <v>9160.8263999999999</v>
      </c>
      <c r="E153" s="154">
        <v>9792.2822382000013</v>
      </c>
      <c r="F153" s="154">
        <v>13159.782108000001</v>
      </c>
      <c r="G153" s="155">
        <v>13262.743692</v>
      </c>
      <c r="H153" s="154">
        <v>13989.866140800001</v>
      </c>
      <c r="I153" s="154">
        <v>14126.973300000001</v>
      </c>
    </row>
    <row r="154" spans="1:9" ht="24.9" customHeight="1" x14ac:dyDescent="0.4">
      <c r="A154" s="171">
        <f t="shared" si="8"/>
        <v>4</v>
      </c>
      <c r="B154" s="88">
        <v>6404</v>
      </c>
      <c r="C154" s="163" t="s">
        <v>7</v>
      </c>
      <c r="D154" s="154">
        <v>3660.8817564000001</v>
      </c>
      <c r="E154" s="154">
        <v>2343.4704216</v>
      </c>
      <c r="F154" s="154">
        <v>1914.0292314000001</v>
      </c>
      <c r="G154" s="155">
        <v>2740.3843500000003</v>
      </c>
      <c r="H154" s="154">
        <v>3561.2033292000006</v>
      </c>
      <c r="I154" s="154">
        <v>3597.74613</v>
      </c>
    </row>
    <row r="155" spans="1:9" ht="24.9" customHeight="1" x14ac:dyDescent="0.4">
      <c r="A155" s="171">
        <f t="shared" si="8"/>
        <v>5</v>
      </c>
      <c r="B155" s="88">
        <v>6405</v>
      </c>
      <c r="C155" s="163" t="s">
        <v>8</v>
      </c>
      <c r="D155" s="154">
        <v>3226.8555000000001</v>
      </c>
      <c r="E155" s="154">
        <v>3449.2828590000004</v>
      </c>
      <c r="F155" s="154">
        <v>2770.3068623999998</v>
      </c>
      <c r="G155" s="155">
        <v>1684.2482712000001</v>
      </c>
      <c r="H155" s="154">
        <v>1689.9193476000003</v>
      </c>
      <c r="I155" s="154">
        <v>1707.748713</v>
      </c>
    </row>
    <row r="156" spans="1:9" ht="24.9" customHeight="1" x14ac:dyDescent="0.4">
      <c r="A156" s="171">
        <f t="shared" si="8"/>
        <v>6</v>
      </c>
      <c r="B156" s="88">
        <v>6409</v>
      </c>
      <c r="C156" s="163" t="s">
        <v>9</v>
      </c>
      <c r="D156" s="154">
        <v>1698.345</v>
      </c>
      <c r="E156" s="154">
        <v>1815.4126188</v>
      </c>
      <c r="F156" s="154">
        <v>1828.8867762000002</v>
      </c>
      <c r="G156" s="155">
        <v>1840.9008222</v>
      </c>
      <c r="H156" s="154">
        <v>1704.6740106000002</v>
      </c>
      <c r="I156" s="154">
        <v>1721.7207414000002</v>
      </c>
    </row>
    <row r="157" spans="1:9" ht="24.9" customHeight="1" x14ac:dyDescent="0.4">
      <c r="A157" s="171">
        <f t="shared" si="8"/>
        <v>7</v>
      </c>
      <c r="B157" s="88">
        <v>6411</v>
      </c>
      <c r="C157" s="172" t="s">
        <v>10</v>
      </c>
      <c r="D157" s="154">
        <v>169.83449999999999</v>
      </c>
      <c r="E157" s="154">
        <v>165.6914688</v>
      </c>
      <c r="F157" s="154">
        <v>126.25264079999999</v>
      </c>
      <c r="G157" s="155">
        <v>69.874100999999996</v>
      </c>
      <c r="H157" s="154">
        <v>70.7256</v>
      </c>
      <c r="I157" s="154">
        <v>71.432856000000001</v>
      </c>
    </row>
    <row r="158" spans="1:9" ht="24.9" customHeight="1" x14ac:dyDescent="0.4">
      <c r="A158" s="171">
        <f t="shared" si="8"/>
        <v>8</v>
      </c>
      <c r="B158" s="88">
        <v>6471</v>
      </c>
      <c r="C158" s="163" t="s">
        <v>11</v>
      </c>
      <c r="D158" s="154">
        <v>15454.9395</v>
      </c>
      <c r="E158" s="154">
        <v>16520.248502999999</v>
      </c>
      <c r="F158" s="154">
        <v>16985.548503000002</v>
      </c>
      <c r="G158" s="155">
        <v>11888.415000000001</v>
      </c>
      <c r="H158" s="154">
        <v>12228.084000000001</v>
      </c>
      <c r="I158" s="154">
        <v>12351.29544</v>
      </c>
    </row>
    <row r="159" spans="1:9" ht="24.9" customHeight="1" x14ac:dyDescent="0.4">
      <c r="A159" s="171">
        <f t="shared" si="8"/>
        <v>9</v>
      </c>
      <c r="B159" s="88">
        <v>6472</v>
      </c>
      <c r="C159" s="163" t="s">
        <v>12</v>
      </c>
      <c r="D159" s="154">
        <v>17493.418799999999</v>
      </c>
      <c r="E159" s="154">
        <v>16410.177134999998</v>
      </c>
      <c r="F159" s="154">
        <v>16243.623</v>
      </c>
      <c r="G159" s="155">
        <v>14619.260700000001</v>
      </c>
      <c r="H159" s="154">
        <v>14799.233156400001</v>
      </c>
      <c r="I159" s="154">
        <v>14946.294943800003</v>
      </c>
    </row>
    <row r="160" spans="1:9" ht="24.9" customHeight="1" x14ac:dyDescent="0.4">
      <c r="A160" s="171">
        <f t="shared" si="8"/>
        <v>10</v>
      </c>
      <c r="B160" s="88">
        <v>6474</v>
      </c>
      <c r="C160" s="172" t="s">
        <v>13</v>
      </c>
      <c r="D160" s="154">
        <v>5604.5384999999997</v>
      </c>
      <c r="E160" s="154">
        <v>5990.8594086000003</v>
      </c>
      <c r="F160" s="154">
        <v>3736.3589999999999</v>
      </c>
      <c r="G160" s="155">
        <v>4163.4150624000004</v>
      </c>
      <c r="H160" s="154">
        <v>3503.1134160000001</v>
      </c>
      <c r="I160" s="154">
        <v>3539.0755224</v>
      </c>
    </row>
    <row r="161" spans="1:9" ht="24.9" customHeight="1" x14ac:dyDescent="0.4">
      <c r="A161" s="179"/>
      <c r="B161" s="179"/>
      <c r="C161" s="194"/>
      <c r="D161" s="164"/>
      <c r="E161" s="164"/>
      <c r="F161" s="164"/>
      <c r="G161" s="165"/>
      <c r="H161" s="164"/>
      <c r="I161" s="164"/>
    </row>
    <row r="162" spans="1:9" ht="30" customHeight="1" x14ac:dyDescent="0.3">
      <c r="A162" s="175" t="s">
        <v>51</v>
      </c>
      <c r="B162" s="297"/>
      <c r="C162" s="176"/>
      <c r="D162" s="199">
        <v>61669.187850600007</v>
      </c>
      <c r="E162" s="199">
        <v>62045.377316999999</v>
      </c>
      <c r="F162" s="199">
        <v>63175.238319600008</v>
      </c>
      <c r="G162" s="200">
        <v>55280.275459199998</v>
      </c>
      <c r="H162" s="199">
        <v>56584.341059400009</v>
      </c>
      <c r="I162" s="199">
        <v>57150.184944600012</v>
      </c>
    </row>
    <row r="163" spans="1:9" ht="24.9" customHeight="1" x14ac:dyDescent="0.45">
      <c r="A163" s="90"/>
      <c r="B163" s="90"/>
      <c r="C163" s="90"/>
      <c r="D163" s="160"/>
      <c r="E163" s="160"/>
      <c r="F163" s="160"/>
    </row>
    <row r="164" spans="1:9" ht="24.9" customHeight="1" x14ac:dyDescent="0.45">
      <c r="A164" s="90"/>
      <c r="B164" s="90"/>
      <c r="C164" s="90"/>
      <c r="D164" s="160"/>
      <c r="E164" s="160"/>
      <c r="F164" s="160"/>
    </row>
    <row r="165" spans="1:9" ht="24.9" customHeight="1" x14ac:dyDescent="0.45">
      <c r="A165" s="90"/>
      <c r="B165" s="90"/>
      <c r="C165" s="90"/>
      <c r="D165" s="160"/>
      <c r="E165" s="160"/>
      <c r="F165" s="160"/>
    </row>
    <row r="166" spans="1:9" ht="24.9" customHeight="1" x14ac:dyDescent="0.45">
      <c r="A166" s="141" t="s">
        <v>59</v>
      </c>
      <c r="B166" s="141"/>
      <c r="C166" s="141"/>
      <c r="D166" s="161"/>
      <c r="E166" s="161"/>
      <c r="F166" s="161"/>
    </row>
    <row r="167" spans="1:9" ht="24.9" customHeight="1" x14ac:dyDescent="0.45">
      <c r="A167" s="142"/>
      <c r="B167" s="142"/>
      <c r="C167" s="142"/>
      <c r="D167" s="162"/>
      <c r="E167" s="162"/>
      <c r="F167" s="162"/>
    </row>
    <row r="168" spans="1:9" ht="30" customHeight="1" x14ac:dyDescent="0.3">
      <c r="A168" s="144" t="s">
        <v>0</v>
      </c>
      <c r="B168" s="15" t="s">
        <v>18</v>
      </c>
      <c r="C168" s="145" t="s">
        <v>16</v>
      </c>
      <c r="D168" s="147">
        <v>2017</v>
      </c>
      <c r="E168" s="147">
        <v>2018</v>
      </c>
      <c r="F168" s="147">
        <v>2019</v>
      </c>
      <c r="G168" s="148">
        <v>2020</v>
      </c>
      <c r="H168" s="147">
        <v>2021</v>
      </c>
      <c r="I168" s="147">
        <v>2022</v>
      </c>
    </row>
    <row r="169" spans="1:9" ht="24.9" customHeight="1" x14ac:dyDescent="0.3">
      <c r="A169" s="144"/>
      <c r="B169" s="87"/>
      <c r="C169" s="189"/>
      <c r="D169" s="147"/>
      <c r="E169" s="147"/>
      <c r="F169" s="147"/>
      <c r="G169" s="148"/>
      <c r="H169" s="147"/>
      <c r="I169" s="147"/>
    </row>
    <row r="170" spans="1:9" ht="24.9" customHeight="1" x14ac:dyDescent="0.4">
      <c r="A170" s="171" t="s">
        <v>36</v>
      </c>
      <c r="B170" s="88">
        <v>6401</v>
      </c>
      <c r="C170" s="163" t="s">
        <v>4</v>
      </c>
      <c r="D170" s="154">
        <v>17.629012500000002</v>
      </c>
      <c r="E170" s="154">
        <v>17.629012500000002</v>
      </c>
      <c r="F170" s="154">
        <v>18.175575000000002</v>
      </c>
      <c r="G170" s="155">
        <v>17.629424999999998</v>
      </c>
      <c r="H170" s="154">
        <v>17.805302624999999</v>
      </c>
      <c r="I170" s="154">
        <v>16.034699999999997</v>
      </c>
    </row>
    <row r="171" spans="1:9" ht="24.9" customHeight="1" x14ac:dyDescent="0.4">
      <c r="A171" s="171">
        <f>+A170+1</f>
        <v>2</v>
      </c>
      <c r="B171" s="88">
        <v>6402</v>
      </c>
      <c r="C171" s="163" t="s">
        <v>5</v>
      </c>
      <c r="D171" s="154">
        <v>7.0475624999999997</v>
      </c>
      <c r="E171" s="154">
        <v>8.4253125000000004</v>
      </c>
      <c r="F171" s="154">
        <v>9.7090124999999983</v>
      </c>
      <c r="G171" s="155">
        <v>10.04025</v>
      </c>
      <c r="H171" s="154">
        <v>8.9850749999999984</v>
      </c>
      <c r="I171" s="154">
        <v>8.110574999999999</v>
      </c>
    </row>
    <row r="172" spans="1:9" ht="24.9" customHeight="1" x14ac:dyDescent="0.4">
      <c r="A172" s="171">
        <f t="shared" ref="A172:A179" si="9">+A171+1</f>
        <v>3</v>
      </c>
      <c r="B172" s="88">
        <v>6403</v>
      </c>
      <c r="C172" s="163" t="s">
        <v>6</v>
      </c>
      <c r="D172" s="154">
        <v>17.995312500000001</v>
      </c>
      <c r="E172" s="154">
        <v>32.213774999999998</v>
      </c>
      <c r="F172" s="154">
        <v>27.481574999999996</v>
      </c>
      <c r="G172" s="155">
        <v>24.68235</v>
      </c>
      <c r="H172" s="154">
        <v>27.105374999999999</v>
      </c>
      <c r="I172" s="154">
        <v>30.355875000000001</v>
      </c>
    </row>
    <row r="173" spans="1:9" ht="24.9" customHeight="1" x14ac:dyDescent="0.4">
      <c r="A173" s="171">
        <f t="shared" si="9"/>
        <v>4</v>
      </c>
      <c r="B173" s="88">
        <v>6404</v>
      </c>
      <c r="C173" s="163" t="s">
        <v>7</v>
      </c>
      <c r="D173" s="154">
        <v>6.6272249999999993</v>
      </c>
      <c r="E173" s="154">
        <v>7.0001249999999997</v>
      </c>
      <c r="F173" s="154">
        <v>8.1555374999999994</v>
      </c>
      <c r="G173" s="155">
        <v>10.256399999999999</v>
      </c>
      <c r="H173" s="154">
        <v>12.330037499999998</v>
      </c>
      <c r="I173" s="154">
        <v>15.445649999999999</v>
      </c>
    </row>
    <row r="174" spans="1:9" ht="24.9" customHeight="1" x14ac:dyDescent="0.4">
      <c r="A174" s="171">
        <f t="shared" si="9"/>
        <v>5</v>
      </c>
      <c r="B174" s="88">
        <v>6405</v>
      </c>
      <c r="C174" s="163" t="s">
        <v>8</v>
      </c>
      <c r="D174" s="154">
        <v>16.4236875</v>
      </c>
      <c r="E174" s="154">
        <v>13.477199999999998</v>
      </c>
      <c r="F174" s="154">
        <v>15.587137499999999</v>
      </c>
      <c r="G174" s="155">
        <v>14.666024999999999</v>
      </c>
      <c r="H174" s="154">
        <v>13.215674999999999</v>
      </c>
      <c r="I174" s="154">
        <v>11.620537499999999</v>
      </c>
    </row>
    <row r="175" spans="1:9" ht="24.9" customHeight="1" x14ac:dyDescent="0.4">
      <c r="A175" s="171">
        <f t="shared" si="9"/>
        <v>6</v>
      </c>
      <c r="B175" s="88">
        <v>6409</v>
      </c>
      <c r="C175" s="163" t="s">
        <v>9</v>
      </c>
      <c r="D175" s="154">
        <v>8.4665625000000002</v>
      </c>
      <c r="E175" s="154">
        <v>8.398087499999999</v>
      </c>
      <c r="F175" s="154">
        <v>8.3300249999999991</v>
      </c>
      <c r="G175" s="155">
        <v>6.6090749999999998</v>
      </c>
      <c r="H175" s="154">
        <v>8.3135250000000003</v>
      </c>
      <c r="I175" s="154">
        <v>8.3432250000000003</v>
      </c>
    </row>
    <row r="176" spans="1:9" ht="24.9" customHeight="1" x14ac:dyDescent="0.4">
      <c r="A176" s="171">
        <f t="shared" si="9"/>
        <v>7</v>
      </c>
      <c r="B176" s="88">
        <v>6411</v>
      </c>
      <c r="C176" s="172" t="s">
        <v>10</v>
      </c>
      <c r="D176" s="154">
        <v>1.9321499999999998</v>
      </c>
      <c r="E176" s="154">
        <v>0.34649999999999997</v>
      </c>
      <c r="F176" s="154">
        <v>0.33536249999999995</v>
      </c>
      <c r="G176" s="155">
        <v>0.32504999999999995</v>
      </c>
      <c r="H176" s="154">
        <v>0.67196250000000002</v>
      </c>
      <c r="I176" s="154">
        <v>0.60183750000000003</v>
      </c>
    </row>
    <row r="177" spans="1:9" ht="24.9" customHeight="1" x14ac:dyDescent="0.4">
      <c r="A177" s="171">
        <f t="shared" si="9"/>
        <v>8</v>
      </c>
      <c r="B177" s="88">
        <v>6471</v>
      </c>
      <c r="C177" s="163" t="s">
        <v>11</v>
      </c>
      <c r="D177" s="154">
        <v>2.1330374999999999</v>
      </c>
      <c r="E177" s="154">
        <v>3.1989375</v>
      </c>
      <c r="F177" s="154">
        <v>4.3056749999999999</v>
      </c>
      <c r="G177" s="155">
        <v>4.3675500000000005</v>
      </c>
      <c r="H177" s="154">
        <v>3.5536875000000001</v>
      </c>
      <c r="I177" s="154">
        <v>3.6860999999999997</v>
      </c>
    </row>
    <row r="178" spans="1:9" ht="24.9" customHeight="1" x14ac:dyDescent="0.4">
      <c r="A178" s="171">
        <f t="shared" si="9"/>
        <v>9</v>
      </c>
      <c r="B178" s="88">
        <v>6472</v>
      </c>
      <c r="C178" s="163" t="s">
        <v>12</v>
      </c>
      <c r="D178" s="154">
        <v>11.128837499999999</v>
      </c>
      <c r="E178" s="154">
        <v>11.7475875</v>
      </c>
      <c r="F178" s="154">
        <v>12.334987499999999</v>
      </c>
      <c r="G178" s="155">
        <v>14.181749999999999</v>
      </c>
      <c r="H178" s="154">
        <v>14.181749999999999</v>
      </c>
      <c r="I178" s="154">
        <v>15.703875</v>
      </c>
    </row>
    <row r="179" spans="1:9" ht="24.9" customHeight="1" x14ac:dyDescent="0.4">
      <c r="A179" s="171">
        <f t="shared" si="9"/>
        <v>10</v>
      </c>
      <c r="B179" s="88">
        <v>6474</v>
      </c>
      <c r="C179" s="172" t="s">
        <v>13</v>
      </c>
      <c r="D179" s="154">
        <v>1.0155749999999999</v>
      </c>
      <c r="E179" s="154">
        <v>0.2668875</v>
      </c>
      <c r="F179" s="154">
        <v>0.64184999999999992</v>
      </c>
      <c r="G179" s="155">
        <v>2.3281499999999999</v>
      </c>
      <c r="H179" s="154">
        <v>1.6087499999999999</v>
      </c>
      <c r="I179" s="154">
        <v>1.2927749999999998</v>
      </c>
    </row>
    <row r="180" spans="1:9" ht="24.9" customHeight="1" x14ac:dyDescent="0.4">
      <c r="A180" s="179"/>
      <c r="B180" s="179"/>
      <c r="C180" s="174"/>
      <c r="D180" s="164"/>
      <c r="E180" s="164"/>
      <c r="F180" s="164"/>
      <c r="G180" s="165"/>
      <c r="H180" s="164"/>
      <c r="I180" s="164"/>
    </row>
    <row r="181" spans="1:9" ht="30" customHeight="1" x14ac:dyDescent="0.3">
      <c r="A181" s="175" t="s">
        <v>51</v>
      </c>
      <c r="B181" s="297"/>
      <c r="C181" s="176"/>
      <c r="D181" s="199">
        <v>90.398962499999982</v>
      </c>
      <c r="E181" s="199">
        <v>102.703425</v>
      </c>
      <c r="F181" s="199">
        <v>105.0567375</v>
      </c>
      <c r="G181" s="200">
        <v>105.08602499999999</v>
      </c>
      <c r="H181" s="199">
        <v>107.771140125</v>
      </c>
      <c r="I181" s="199">
        <v>111.19515</v>
      </c>
    </row>
    <row r="182" spans="1:9" ht="24.9" customHeight="1" x14ac:dyDescent="0.45">
      <c r="A182" s="90"/>
      <c r="B182" s="90"/>
      <c r="C182" s="90"/>
      <c r="D182" s="160"/>
      <c r="E182" s="160"/>
      <c r="F182" s="160"/>
    </row>
    <row r="183" spans="1:9" ht="24.9" customHeight="1" x14ac:dyDescent="0.45">
      <c r="A183" s="90"/>
      <c r="B183" s="90"/>
      <c r="C183" s="90"/>
      <c r="D183" s="160"/>
      <c r="E183" s="160"/>
      <c r="F183" s="160"/>
    </row>
    <row r="184" spans="1:9" ht="24.9" customHeight="1" x14ac:dyDescent="0.45">
      <c r="A184" s="141" t="s">
        <v>60</v>
      </c>
      <c r="B184" s="141"/>
      <c r="C184" s="141"/>
      <c r="D184" s="201"/>
      <c r="E184" s="201"/>
      <c r="F184" s="201"/>
    </row>
    <row r="185" spans="1:9" ht="24.9" customHeight="1" x14ac:dyDescent="0.45">
      <c r="A185" s="142"/>
      <c r="B185" s="142"/>
      <c r="C185" s="142"/>
      <c r="D185" s="162"/>
      <c r="E185" s="162"/>
      <c r="F185" s="162"/>
    </row>
    <row r="186" spans="1:9" ht="30" customHeight="1" x14ac:dyDescent="0.3">
      <c r="A186" s="144" t="s">
        <v>0</v>
      </c>
      <c r="B186" s="15" t="s">
        <v>18</v>
      </c>
      <c r="C186" s="145" t="s">
        <v>16</v>
      </c>
      <c r="D186" s="147">
        <v>2017</v>
      </c>
      <c r="E186" s="147">
        <v>2018</v>
      </c>
      <c r="F186" s="147">
        <v>2019</v>
      </c>
      <c r="G186" s="148">
        <v>2020</v>
      </c>
      <c r="H186" s="147">
        <v>2021</v>
      </c>
      <c r="I186" s="147">
        <v>2022</v>
      </c>
    </row>
    <row r="187" spans="1:9" ht="24.9" customHeight="1" x14ac:dyDescent="0.3">
      <c r="A187" s="144"/>
      <c r="B187" s="87"/>
      <c r="C187" s="189"/>
      <c r="D187" s="147"/>
      <c r="E187" s="147"/>
      <c r="F187" s="147"/>
      <c r="G187" s="148"/>
      <c r="H187" s="147"/>
      <c r="I187" s="147"/>
    </row>
    <row r="188" spans="1:9" ht="24.9" customHeight="1" x14ac:dyDescent="0.4">
      <c r="A188" s="171" t="s">
        <v>36</v>
      </c>
      <c r="B188" s="88">
        <v>6401</v>
      </c>
      <c r="C188" s="163" t="s">
        <v>4</v>
      </c>
      <c r="D188" s="154">
        <v>0</v>
      </c>
      <c r="E188" s="154">
        <v>0</v>
      </c>
      <c r="F188" s="154">
        <v>0</v>
      </c>
      <c r="G188" s="155">
        <v>0</v>
      </c>
      <c r="H188" s="154">
        <v>0</v>
      </c>
      <c r="I188" s="154">
        <v>0</v>
      </c>
    </row>
    <row r="189" spans="1:9" ht="24.9" customHeight="1" x14ac:dyDescent="0.4">
      <c r="A189" s="171">
        <f>+A188+1</f>
        <v>2</v>
      </c>
      <c r="B189" s="88">
        <v>6402</v>
      </c>
      <c r="C189" s="163" t="s">
        <v>5</v>
      </c>
      <c r="D189" s="154">
        <v>0</v>
      </c>
      <c r="E189" s="154">
        <v>0</v>
      </c>
      <c r="F189" s="154">
        <v>0</v>
      </c>
      <c r="G189" s="155">
        <v>0</v>
      </c>
      <c r="H189" s="154">
        <v>0</v>
      </c>
      <c r="I189" s="154">
        <v>0</v>
      </c>
    </row>
    <row r="190" spans="1:9" ht="24.9" customHeight="1" x14ac:dyDescent="0.4">
      <c r="A190" s="171">
        <f t="shared" ref="A190:A197" si="10">+A189+1</f>
        <v>3</v>
      </c>
      <c r="B190" s="88">
        <v>6403</v>
      </c>
      <c r="C190" s="163" t="s">
        <v>6</v>
      </c>
      <c r="D190" s="154">
        <v>0</v>
      </c>
      <c r="E190" s="154">
        <v>0</v>
      </c>
      <c r="F190" s="154">
        <v>0</v>
      </c>
      <c r="G190" s="155">
        <v>0</v>
      </c>
      <c r="H190" s="154">
        <v>0</v>
      </c>
      <c r="I190" s="154">
        <v>0</v>
      </c>
    </row>
    <row r="191" spans="1:9" ht="24.9" customHeight="1" x14ac:dyDescent="0.4">
      <c r="A191" s="171">
        <f t="shared" si="10"/>
        <v>4</v>
      </c>
      <c r="B191" s="88">
        <v>6404</v>
      </c>
      <c r="C191" s="163" t="s">
        <v>7</v>
      </c>
      <c r="D191" s="154">
        <v>0.10359375</v>
      </c>
      <c r="E191" s="154">
        <v>0.25921875</v>
      </c>
      <c r="F191" s="154">
        <v>0.47296874999999999</v>
      </c>
      <c r="G191" s="155">
        <v>0.50296874999999996</v>
      </c>
      <c r="H191" s="154">
        <v>0.50953124999999999</v>
      </c>
      <c r="I191" s="154">
        <v>0.32624999999999998</v>
      </c>
    </row>
    <row r="192" spans="1:9" ht="24.9" customHeight="1" x14ac:dyDescent="0.4">
      <c r="A192" s="171">
        <f t="shared" si="10"/>
        <v>5</v>
      </c>
      <c r="B192" s="88">
        <v>6405</v>
      </c>
      <c r="C192" s="163" t="s">
        <v>8</v>
      </c>
      <c r="D192" s="154">
        <v>1.09640625</v>
      </c>
      <c r="E192" s="154">
        <v>1.0462499999999999</v>
      </c>
      <c r="F192" s="154">
        <v>0</v>
      </c>
      <c r="G192" s="155">
        <v>0</v>
      </c>
      <c r="H192" s="154">
        <v>0</v>
      </c>
      <c r="I192" s="154">
        <v>0</v>
      </c>
    </row>
    <row r="193" spans="1:9" ht="24.9" customHeight="1" x14ac:dyDescent="0.4">
      <c r="A193" s="171">
        <f t="shared" si="10"/>
        <v>6</v>
      </c>
      <c r="B193" s="88">
        <v>6409</v>
      </c>
      <c r="C193" s="163" t="s">
        <v>9</v>
      </c>
      <c r="D193" s="154">
        <v>0</v>
      </c>
      <c r="E193" s="154">
        <v>0</v>
      </c>
      <c r="F193" s="154">
        <v>0</v>
      </c>
      <c r="G193" s="155">
        <v>0</v>
      </c>
      <c r="H193" s="154">
        <v>0</v>
      </c>
      <c r="I193" s="154">
        <v>0</v>
      </c>
    </row>
    <row r="194" spans="1:9" ht="24.9" customHeight="1" x14ac:dyDescent="0.4">
      <c r="A194" s="171">
        <f t="shared" si="10"/>
        <v>7</v>
      </c>
      <c r="B194" s="88">
        <v>6411</v>
      </c>
      <c r="C194" s="172" t="s">
        <v>10</v>
      </c>
      <c r="D194" s="154">
        <v>0</v>
      </c>
      <c r="E194" s="154">
        <v>0</v>
      </c>
      <c r="F194" s="154">
        <v>0</v>
      </c>
      <c r="G194" s="155">
        <v>0</v>
      </c>
      <c r="H194" s="154">
        <v>0</v>
      </c>
      <c r="I194" s="154">
        <v>0</v>
      </c>
    </row>
    <row r="195" spans="1:9" ht="24.9" customHeight="1" x14ac:dyDescent="0.4">
      <c r="A195" s="171">
        <f t="shared" si="10"/>
        <v>8</v>
      </c>
      <c r="B195" s="88">
        <v>6471</v>
      </c>
      <c r="C195" s="163" t="s">
        <v>11</v>
      </c>
      <c r="D195" s="154">
        <v>6.9843749999999996E-2</v>
      </c>
      <c r="E195" s="154">
        <v>4.7343749999999997E-2</v>
      </c>
      <c r="F195" s="154">
        <v>9.0937500000000004E-2</v>
      </c>
      <c r="G195" s="155">
        <v>0.17859375</v>
      </c>
      <c r="H195" s="154">
        <v>6.1874999999999999E-2</v>
      </c>
      <c r="I195" s="154">
        <v>5.859375E-2</v>
      </c>
    </row>
    <row r="196" spans="1:9" ht="24.9" customHeight="1" x14ac:dyDescent="0.4">
      <c r="A196" s="171">
        <f t="shared" si="10"/>
        <v>9</v>
      </c>
      <c r="B196" s="88">
        <v>6472</v>
      </c>
      <c r="C196" s="163" t="s">
        <v>12</v>
      </c>
      <c r="D196" s="154">
        <v>5.7637499999999999</v>
      </c>
      <c r="E196" s="154">
        <v>5.2012499999999999</v>
      </c>
      <c r="F196" s="154">
        <v>3.46875</v>
      </c>
      <c r="G196" s="155">
        <v>4.3949999999999996</v>
      </c>
      <c r="H196" s="154">
        <v>3.8639062499999999</v>
      </c>
      <c r="I196" s="154">
        <v>3.3328125000000002</v>
      </c>
    </row>
    <row r="197" spans="1:9" ht="24.9" customHeight="1" x14ac:dyDescent="0.4">
      <c r="A197" s="171">
        <f t="shared" si="10"/>
        <v>10</v>
      </c>
      <c r="B197" s="88">
        <v>6474</v>
      </c>
      <c r="C197" s="172" t="s">
        <v>13</v>
      </c>
      <c r="D197" s="154">
        <v>0</v>
      </c>
      <c r="E197" s="154">
        <v>9.7031249999999999E-2</v>
      </c>
      <c r="F197" s="154">
        <v>0.12</v>
      </c>
      <c r="G197" s="155">
        <v>0</v>
      </c>
      <c r="H197" s="154">
        <v>0</v>
      </c>
      <c r="I197" s="154">
        <v>0</v>
      </c>
    </row>
    <row r="198" spans="1:9" ht="24.9" customHeight="1" x14ac:dyDescent="0.4">
      <c r="A198" s="179"/>
      <c r="B198" s="179"/>
      <c r="C198" s="194"/>
      <c r="D198" s="164"/>
      <c r="E198" s="164"/>
      <c r="F198" s="164"/>
      <c r="G198" s="165"/>
      <c r="H198" s="164"/>
      <c r="I198" s="164"/>
    </row>
    <row r="199" spans="1:9" ht="30" customHeight="1" x14ac:dyDescent="0.3">
      <c r="A199" s="175" t="s">
        <v>51</v>
      </c>
      <c r="B199" s="297"/>
      <c r="C199" s="176"/>
      <c r="D199" s="199">
        <v>7.0335937499999996</v>
      </c>
      <c r="E199" s="199">
        <v>6.6510937499999994</v>
      </c>
      <c r="F199" s="199">
        <v>4.1526562500000006</v>
      </c>
      <c r="G199" s="200">
        <v>5.0765624999999996</v>
      </c>
      <c r="H199" s="199">
        <v>4.4353125000000002</v>
      </c>
      <c r="I199" s="199">
        <v>3.7176562500000001</v>
      </c>
    </row>
    <row r="200" spans="1:9" ht="24.9" customHeight="1" x14ac:dyDescent="0.45">
      <c r="A200" s="90"/>
      <c r="B200" s="90"/>
      <c r="C200" s="90"/>
      <c r="D200" s="201"/>
      <c r="E200" s="201"/>
      <c r="F200" s="201"/>
    </row>
    <row r="201" spans="1:9" ht="24.9" customHeight="1" x14ac:dyDescent="0.45">
      <c r="A201" s="90"/>
      <c r="B201" s="90"/>
      <c r="C201" s="90"/>
      <c r="D201" s="201"/>
      <c r="E201" s="201"/>
      <c r="F201" s="201"/>
    </row>
    <row r="202" spans="1:9" ht="24.9" customHeight="1" x14ac:dyDescent="0.45">
      <c r="A202" s="90"/>
      <c r="B202" s="90"/>
      <c r="C202" s="90"/>
      <c r="D202" s="201"/>
      <c r="E202" s="201"/>
      <c r="F202" s="201"/>
    </row>
    <row r="203" spans="1:9" ht="24.9" customHeight="1" x14ac:dyDescent="0.45">
      <c r="A203" s="141" t="s">
        <v>61</v>
      </c>
      <c r="B203" s="141"/>
      <c r="C203" s="141"/>
      <c r="D203" s="201"/>
      <c r="E203" s="201"/>
      <c r="F203" s="201"/>
    </row>
    <row r="204" spans="1:9" ht="24.9" customHeight="1" x14ac:dyDescent="0.45">
      <c r="A204" s="142"/>
      <c r="B204" s="142"/>
      <c r="C204" s="142"/>
      <c r="D204" s="162"/>
      <c r="E204" s="162"/>
      <c r="F204" s="162"/>
    </row>
    <row r="205" spans="1:9" ht="30" customHeight="1" x14ac:dyDescent="0.3">
      <c r="A205" s="144" t="s">
        <v>0</v>
      </c>
      <c r="B205" s="15" t="s">
        <v>18</v>
      </c>
      <c r="C205" s="145" t="s">
        <v>16</v>
      </c>
      <c r="D205" s="147">
        <v>2017</v>
      </c>
      <c r="E205" s="147">
        <v>2018</v>
      </c>
      <c r="F205" s="147">
        <v>2019</v>
      </c>
      <c r="G205" s="148">
        <v>2020</v>
      </c>
      <c r="H205" s="147">
        <v>2021</v>
      </c>
      <c r="I205" s="147">
        <v>2022</v>
      </c>
    </row>
    <row r="206" spans="1:9" ht="24.9" customHeight="1" x14ac:dyDescent="0.3">
      <c r="A206" s="144"/>
      <c r="B206" s="87"/>
      <c r="C206" s="145"/>
      <c r="D206" s="147"/>
      <c r="E206" s="147"/>
      <c r="F206" s="147"/>
      <c r="G206" s="148"/>
      <c r="H206" s="147"/>
      <c r="I206" s="147"/>
    </row>
    <row r="207" spans="1:9" ht="24.9" customHeight="1" x14ac:dyDescent="0.4">
      <c r="A207" s="171" t="s">
        <v>36</v>
      </c>
      <c r="B207" s="88">
        <v>6401</v>
      </c>
      <c r="C207" s="153" t="s">
        <v>4</v>
      </c>
      <c r="D207" s="154">
        <v>0</v>
      </c>
      <c r="E207" s="154">
        <v>0</v>
      </c>
      <c r="F207" s="154">
        <v>0</v>
      </c>
      <c r="G207" s="155">
        <v>0</v>
      </c>
      <c r="H207" s="154">
        <v>0</v>
      </c>
      <c r="I207" s="154">
        <v>0</v>
      </c>
    </row>
    <row r="208" spans="1:9" ht="24.9" customHeight="1" x14ac:dyDescent="0.4">
      <c r="A208" s="171">
        <f>+A207+1</f>
        <v>2</v>
      </c>
      <c r="B208" s="88">
        <v>6402</v>
      </c>
      <c r="C208" s="153" t="s">
        <v>5</v>
      </c>
      <c r="D208" s="154">
        <v>0</v>
      </c>
      <c r="E208" s="154">
        <v>0</v>
      </c>
      <c r="F208" s="154">
        <v>0</v>
      </c>
      <c r="G208" s="155">
        <v>0</v>
      </c>
      <c r="H208" s="154">
        <v>0</v>
      </c>
      <c r="I208" s="154">
        <v>0</v>
      </c>
    </row>
    <row r="209" spans="1:9" ht="24.9" customHeight="1" x14ac:dyDescent="0.4">
      <c r="A209" s="171">
        <f t="shared" ref="A209:A216" si="11">+A208+1</f>
        <v>3</v>
      </c>
      <c r="B209" s="88">
        <v>6403</v>
      </c>
      <c r="C209" s="153" t="s">
        <v>6</v>
      </c>
      <c r="D209" s="154">
        <v>0</v>
      </c>
      <c r="E209" s="154">
        <v>0</v>
      </c>
      <c r="F209" s="154">
        <v>0</v>
      </c>
      <c r="G209" s="155">
        <v>0</v>
      </c>
      <c r="H209" s="154">
        <v>0</v>
      </c>
      <c r="I209" s="154">
        <v>0</v>
      </c>
    </row>
    <row r="210" spans="1:9" ht="24.9" customHeight="1" x14ac:dyDescent="0.4">
      <c r="A210" s="171">
        <f t="shared" si="11"/>
        <v>4</v>
      </c>
      <c r="B210" s="88">
        <v>6404</v>
      </c>
      <c r="C210" s="153" t="s">
        <v>7</v>
      </c>
      <c r="D210" s="154">
        <v>0.76338899999999998</v>
      </c>
      <c r="E210" s="154">
        <v>5.3093699999999995</v>
      </c>
      <c r="F210" s="154">
        <v>5.5682549999999997</v>
      </c>
      <c r="G210" s="155">
        <v>6.2478899999999999</v>
      </c>
      <c r="H210" s="154">
        <v>7.6601249999999999</v>
      </c>
      <c r="I210" s="154">
        <v>7.5981510000000005</v>
      </c>
    </row>
    <row r="211" spans="1:9" ht="24.9" customHeight="1" x14ac:dyDescent="0.4">
      <c r="A211" s="171">
        <f t="shared" si="11"/>
        <v>5</v>
      </c>
      <c r="B211" s="88">
        <v>6405</v>
      </c>
      <c r="C211" s="153" t="s">
        <v>8</v>
      </c>
      <c r="D211" s="154">
        <v>0.18334799999999998</v>
      </c>
      <c r="E211" s="154">
        <v>0.17414099999999999</v>
      </c>
      <c r="F211" s="154">
        <v>0</v>
      </c>
      <c r="G211" s="155">
        <v>0</v>
      </c>
      <c r="H211" s="154">
        <v>0</v>
      </c>
      <c r="I211" s="154">
        <v>0</v>
      </c>
    </row>
    <row r="212" spans="1:9" ht="24.9" customHeight="1" x14ac:dyDescent="0.4">
      <c r="A212" s="171">
        <f t="shared" si="11"/>
        <v>6</v>
      </c>
      <c r="B212" s="88">
        <v>6409</v>
      </c>
      <c r="C212" s="153" t="s">
        <v>9</v>
      </c>
      <c r="D212" s="154">
        <v>0.146817</v>
      </c>
      <c r="E212" s="154">
        <v>0.139293</v>
      </c>
      <c r="F212" s="154">
        <v>0.14483700000000002</v>
      </c>
      <c r="G212" s="155">
        <v>0.14840100000000001</v>
      </c>
      <c r="H212" s="154">
        <v>0.151173</v>
      </c>
      <c r="I212" s="154">
        <v>0.15285600000000002</v>
      </c>
    </row>
    <row r="213" spans="1:9" ht="24.9" customHeight="1" x14ac:dyDescent="0.4">
      <c r="A213" s="171">
        <f t="shared" si="11"/>
        <v>7</v>
      </c>
      <c r="B213" s="88">
        <v>6411</v>
      </c>
      <c r="C213" s="172" t="s">
        <v>10</v>
      </c>
      <c r="D213" s="154">
        <v>0</v>
      </c>
      <c r="E213" s="154">
        <v>0</v>
      </c>
      <c r="F213" s="154">
        <v>0</v>
      </c>
      <c r="G213" s="155">
        <v>0</v>
      </c>
      <c r="H213" s="154">
        <v>0</v>
      </c>
      <c r="I213" s="154">
        <v>0</v>
      </c>
    </row>
    <row r="214" spans="1:9" ht="24.9" customHeight="1" x14ac:dyDescent="0.4">
      <c r="A214" s="171">
        <f t="shared" si="11"/>
        <v>8</v>
      </c>
      <c r="B214" s="88">
        <v>6471</v>
      </c>
      <c r="C214" s="153" t="s">
        <v>11</v>
      </c>
      <c r="D214" s="154">
        <v>1.1088</v>
      </c>
      <c r="E214" s="154">
        <v>0.7722</v>
      </c>
      <c r="F214" s="154">
        <v>0.15840000000000001</v>
      </c>
      <c r="G214" s="155">
        <v>0.46529999999999999</v>
      </c>
      <c r="H214" s="154">
        <v>0.36630000000000001</v>
      </c>
      <c r="I214" s="154">
        <v>0.26730000000000004</v>
      </c>
    </row>
    <row r="215" spans="1:9" ht="24.9" customHeight="1" x14ac:dyDescent="0.4">
      <c r="A215" s="171">
        <f t="shared" si="11"/>
        <v>9</v>
      </c>
      <c r="B215" s="88">
        <v>6472</v>
      </c>
      <c r="C215" s="153" t="s">
        <v>12</v>
      </c>
      <c r="D215" s="154">
        <v>2.4202530000000002</v>
      </c>
      <c r="E215" s="154">
        <v>0.19770299999999999</v>
      </c>
      <c r="F215" s="154">
        <v>0.64349999999999996</v>
      </c>
      <c r="G215" s="155">
        <v>0.70784999999999998</v>
      </c>
      <c r="H215" s="154">
        <v>0.91574999999999995</v>
      </c>
      <c r="I215" s="154">
        <v>0.70784999999999998</v>
      </c>
    </row>
    <row r="216" spans="1:9" ht="24.9" customHeight="1" x14ac:dyDescent="0.4">
      <c r="A216" s="171">
        <f t="shared" si="11"/>
        <v>10</v>
      </c>
      <c r="B216" s="88">
        <v>6474</v>
      </c>
      <c r="C216" s="172" t="s">
        <v>13</v>
      </c>
      <c r="D216" s="154">
        <v>0</v>
      </c>
      <c r="E216" s="154">
        <v>0</v>
      </c>
      <c r="F216" s="154">
        <v>0</v>
      </c>
      <c r="G216" s="155">
        <v>0.27353700000000003</v>
      </c>
      <c r="H216" s="154">
        <v>0.24621300000000002</v>
      </c>
      <c r="I216" s="154">
        <v>0</v>
      </c>
    </row>
    <row r="217" spans="1:9" ht="24.9" customHeight="1" x14ac:dyDescent="0.4">
      <c r="A217" s="179"/>
      <c r="B217" s="179"/>
      <c r="C217" s="174"/>
      <c r="D217" s="164"/>
      <c r="E217" s="164"/>
      <c r="F217" s="164"/>
      <c r="G217" s="165"/>
      <c r="H217" s="164"/>
      <c r="I217" s="164"/>
    </row>
    <row r="218" spans="1:9" ht="30" customHeight="1" x14ac:dyDescent="0.3">
      <c r="A218" s="175" t="s">
        <v>51</v>
      </c>
      <c r="B218" s="297"/>
      <c r="C218" s="176"/>
      <c r="D218" s="199">
        <v>4.6226070000000004</v>
      </c>
      <c r="E218" s="199">
        <v>6.592706999999999</v>
      </c>
      <c r="F218" s="199">
        <v>6.5149919999999995</v>
      </c>
      <c r="G218" s="200">
        <v>7.8429779999999996</v>
      </c>
      <c r="H218" s="199">
        <v>9.3395609999999998</v>
      </c>
      <c r="I218" s="199">
        <v>8.7261570000000006</v>
      </c>
    </row>
    <row r="219" spans="1:9" ht="24.9" customHeight="1" x14ac:dyDescent="0.4">
      <c r="A219" s="90"/>
      <c r="B219" s="90"/>
      <c r="C219" s="90"/>
      <c r="D219" s="202"/>
      <c r="E219" s="202"/>
      <c r="F219" s="202"/>
    </row>
    <row r="220" spans="1:9" ht="24.9" customHeight="1" x14ac:dyDescent="0.4">
      <c r="A220" s="90"/>
      <c r="B220" s="90"/>
      <c r="C220" s="90"/>
      <c r="D220" s="202"/>
      <c r="E220" s="202"/>
      <c r="F220" s="202"/>
    </row>
    <row r="221" spans="1:9" ht="24.9" customHeight="1" x14ac:dyDescent="0.45">
      <c r="A221" s="141" t="s">
        <v>62</v>
      </c>
      <c r="B221" s="141"/>
      <c r="C221" s="141"/>
      <c r="D221" s="201"/>
      <c r="E221" s="201"/>
      <c r="F221" s="201"/>
    </row>
    <row r="222" spans="1:9" ht="24.9" customHeight="1" x14ac:dyDescent="0.45">
      <c r="A222" s="142"/>
      <c r="B222" s="142"/>
      <c r="C222" s="142"/>
      <c r="D222" s="162"/>
      <c r="E222" s="162"/>
      <c r="F222" s="162"/>
    </row>
    <row r="223" spans="1:9" ht="30" customHeight="1" x14ac:dyDescent="0.3">
      <c r="A223" s="144" t="s">
        <v>0</v>
      </c>
      <c r="B223" s="15" t="s">
        <v>18</v>
      </c>
      <c r="C223" s="145" t="s">
        <v>16</v>
      </c>
      <c r="D223" s="147">
        <v>2017</v>
      </c>
      <c r="E223" s="147">
        <v>2018</v>
      </c>
      <c r="F223" s="147">
        <v>2019</v>
      </c>
      <c r="G223" s="148">
        <v>2020</v>
      </c>
      <c r="H223" s="147">
        <v>2021</v>
      </c>
      <c r="I223" s="147">
        <v>2022</v>
      </c>
    </row>
    <row r="224" spans="1:9" ht="24.9" customHeight="1" x14ac:dyDescent="0.4">
      <c r="A224" s="144"/>
      <c r="B224" s="87"/>
      <c r="C224" s="170"/>
      <c r="D224" s="150"/>
      <c r="E224" s="150"/>
      <c r="F224" s="150"/>
      <c r="G224" s="151"/>
      <c r="H224" s="150"/>
      <c r="I224" s="150"/>
    </row>
    <row r="225" spans="1:9" ht="24.9" customHeight="1" x14ac:dyDescent="0.4">
      <c r="A225" s="171" t="s">
        <v>36</v>
      </c>
      <c r="B225" s="88">
        <v>6401</v>
      </c>
      <c r="C225" s="153" t="s">
        <v>4</v>
      </c>
      <c r="D225" s="154">
        <v>0</v>
      </c>
      <c r="E225" s="154">
        <v>0</v>
      </c>
      <c r="F225" s="154">
        <v>0</v>
      </c>
      <c r="G225" s="155">
        <v>0</v>
      </c>
      <c r="H225" s="154">
        <v>0</v>
      </c>
      <c r="I225" s="154">
        <v>0</v>
      </c>
    </row>
    <row r="226" spans="1:9" ht="24.9" customHeight="1" x14ac:dyDescent="0.4">
      <c r="A226" s="171">
        <f>+A225+1</f>
        <v>2</v>
      </c>
      <c r="B226" s="88">
        <v>6402</v>
      </c>
      <c r="C226" s="153" t="s">
        <v>5</v>
      </c>
      <c r="D226" s="154">
        <v>0</v>
      </c>
      <c r="E226" s="154">
        <v>0</v>
      </c>
      <c r="F226" s="154">
        <v>0</v>
      </c>
      <c r="G226" s="155">
        <v>0</v>
      </c>
      <c r="H226" s="154">
        <v>0</v>
      </c>
      <c r="I226" s="154">
        <v>0</v>
      </c>
    </row>
    <row r="227" spans="1:9" ht="24.9" customHeight="1" x14ac:dyDescent="0.4">
      <c r="A227" s="171">
        <f t="shared" ref="A227:A234" si="12">+A226+1</f>
        <v>3</v>
      </c>
      <c r="B227" s="88">
        <v>6403</v>
      </c>
      <c r="C227" s="153" t="s">
        <v>6</v>
      </c>
      <c r="D227" s="154">
        <v>0</v>
      </c>
      <c r="E227" s="154">
        <v>0</v>
      </c>
      <c r="F227" s="154">
        <v>0</v>
      </c>
      <c r="G227" s="155">
        <v>0</v>
      </c>
      <c r="H227" s="154">
        <v>0</v>
      </c>
      <c r="I227" s="154">
        <v>0</v>
      </c>
    </row>
    <row r="228" spans="1:9" ht="24.9" customHeight="1" x14ac:dyDescent="0.4">
      <c r="A228" s="171">
        <f t="shared" si="12"/>
        <v>4</v>
      </c>
      <c r="B228" s="88">
        <v>6404</v>
      </c>
      <c r="C228" s="153" t="s">
        <v>7</v>
      </c>
      <c r="D228" s="154">
        <v>0.25190000000000001</v>
      </c>
      <c r="E228" s="154">
        <v>0.2959</v>
      </c>
      <c r="F228" s="154">
        <v>0.46557499999999996</v>
      </c>
      <c r="G228" s="155">
        <v>0.48895</v>
      </c>
      <c r="H228" s="154">
        <v>0.68364999999999998</v>
      </c>
      <c r="I228" s="154">
        <v>0.81647500000000006</v>
      </c>
    </row>
    <row r="229" spans="1:9" ht="24.9" customHeight="1" x14ac:dyDescent="0.4">
      <c r="A229" s="171">
        <f t="shared" si="12"/>
        <v>5</v>
      </c>
      <c r="B229" s="88">
        <v>6405</v>
      </c>
      <c r="C229" s="153" t="s">
        <v>8</v>
      </c>
      <c r="D229" s="154">
        <v>9.5150000000000012E-2</v>
      </c>
      <c r="E229" s="154">
        <v>9.0200000000000002E-2</v>
      </c>
      <c r="F229" s="154">
        <v>0</v>
      </c>
      <c r="G229" s="155">
        <v>0</v>
      </c>
      <c r="H229" s="154">
        <v>0</v>
      </c>
      <c r="I229" s="154">
        <v>0</v>
      </c>
    </row>
    <row r="230" spans="1:9" ht="24.9" customHeight="1" x14ac:dyDescent="0.4">
      <c r="A230" s="171">
        <f t="shared" si="12"/>
        <v>6</v>
      </c>
      <c r="B230" s="88">
        <v>6409</v>
      </c>
      <c r="C230" s="153" t="s">
        <v>9</v>
      </c>
      <c r="D230" s="154">
        <v>0</v>
      </c>
      <c r="E230" s="154">
        <v>0</v>
      </c>
      <c r="F230" s="154">
        <v>0</v>
      </c>
      <c r="G230" s="155">
        <v>0</v>
      </c>
      <c r="H230" s="154">
        <v>0</v>
      </c>
      <c r="I230" s="154">
        <v>0</v>
      </c>
    </row>
    <row r="231" spans="1:9" ht="24.9" customHeight="1" x14ac:dyDescent="0.4">
      <c r="A231" s="171">
        <f t="shared" si="12"/>
        <v>7</v>
      </c>
      <c r="B231" s="88">
        <v>6411</v>
      </c>
      <c r="C231" s="172" t="s">
        <v>10</v>
      </c>
      <c r="D231" s="154">
        <v>0</v>
      </c>
      <c r="E231" s="154">
        <v>0</v>
      </c>
      <c r="F231" s="154">
        <v>0</v>
      </c>
      <c r="G231" s="155">
        <v>0</v>
      </c>
      <c r="H231" s="154">
        <v>0</v>
      </c>
      <c r="I231" s="154">
        <v>0</v>
      </c>
    </row>
    <row r="232" spans="1:9" ht="24.9" customHeight="1" x14ac:dyDescent="0.4">
      <c r="A232" s="171">
        <f t="shared" si="12"/>
        <v>8</v>
      </c>
      <c r="B232" s="88">
        <v>6471</v>
      </c>
      <c r="C232" s="153" t="s">
        <v>11</v>
      </c>
      <c r="D232" s="154">
        <v>0.58712500000000001</v>
      </c>
      <c r="E232" s="154">
        <v>0.55770000000000008</v>
      </c>
      <c r="F232" s="154">
        <v>0.66989999999999994</v>
      </c>
      <c r="G232" s="155">
        <v>0.70345000000000002</v>
      </c>
      <c r="H232" s="154">
        <v>0.60499999999999998</v>
      </c>
      <c r="I232" s="154">
        <v>0.63552500000000001</v>
      </c>
    </row>
    <row r="233" spans="1:9" ht="24.9" customHeight="1" x14ac:dyDescent="0.4">
      <c r="A233" s="171">
        <f t="shared" si="12"/>
        <v>9</v>
      </c>
      <c r="B233" s="88">
        <v>6472</v>
      </c>
      <c r="C233" s="153" t="s">
        <v>12</v>
      </c>
      <c r="D233" s="154">
        <v>0</v>
      </c>
      <c r="E233" s="154">
        <v>0</v>
      </c>
      <c r="F233" s="154">
        <v>0</v>
      </c>
      <c r="G233" s="155">
        <v>0</v>
      </c>
      <c r="H233" s="154">
        <v>0</v>
      </c>
      <c r="I233" s="154">
        <v>0</v>
      </c>
    </row>
    <row r="234" spans="1:9" ht="24.9" customHeight="1" x14ac:dyDescent="0.4">
      <c r="A234" s="171">
        <f t="shared" si="12"/>
        <v>10</v>
      </c>
      <c r="B234" s="88">
        <v>6474</v>
      </c>
      <c r="C234" s="172" t="s">
        <v>13</v>
      </c>
      <c r="D234" s="154">
        <v>0.21065</v>
      </c>
      <c r="E234" s="154">
        <v>0.16362499999999999</v>
      </c>
      <c r="F234" s="154">
        <v>0.177925</v>
      </c>
      <c r="G234" s="155">
        <v>0.186725</v>
      </c>
      <c r="H234" s="154">
        <v>0.189475</v>
      </c>
      <c r="I234" s="154">
        <v>0.10945000000000001</v>
      </c>
    </row>
    <row r="235" spans="1:9" ht="24.9" customHeight="1" x14ac:dyDescent="0.4">
      <c r="A235" s="179"/>
      <c r="B235" s="179"/>
      <c r="C235" s="153"/>
      <c r="D235" s="164"/>
      <c r="E235" s="164"/>
      <c r="F235" s="164"/>
      <c r="G235" s="165"/>
      <c r="H235" s="164"/>
      <c r="I235" s="164"/>
    </row>
    <row r="236" spans="1:9" ht="30" customHeight="1" x14ac:dyDescent="0.3">
      <c r="A236" s="175" t="s">
        <v>51</v>
      </c>
      <c r="B236" s="299"/>
      <c r="C236" s="198"/>
      <c r="D236" s="199">
        <v>1.144825</v>
      </c>
      <c r="E236" s="199">
        <v>1.1074250000000001</v>
      </c>
      <c r="F236" s="199">
        <v>1.3134000000000001</v>
      </c>
      <c r="G236" s="200">
        <v>1.3791250000000002</v>
      </c>
      <c r="H236" s="199">
        <v>1.4781250000000001</v>
      </c>
      <c r="I236" s="199">
        <v>1.56145</v>
      </c>
    </row>
    <row r="237" spans="1:9" ht="24.9" customHeight="1" x14ac:dyDescent="0.45">
      <c r="A237" s="90"/>
      <c r="B237" s="90"/>
      <c r="C237" s="90"/>
      <c r="D237" s="201"/>
      <c r="E237" s="201"/>
      <c r="F237" s="201"/>
    </row>
    <row r="238" spans="1:9" ht="24.9" customHeight="1" x14ac:dyDescent="0.45">
      <c r="A238" s="90"/>
      <c r="B238" s="90"/>
      <c r="C238" s="90"/>
      <c r="D238" s="201"/>
      <c r="E238" s="201"/>
      <c r="F238" s="201"/>
    </row>
    <row r="239" spans="1:9" ht="24.9" customHeight="1" x14ac:dyDescent="0.45">
      <c r="A239" s="141" t="s">
        <v>63</v>
      </c>
      <c r="B239" s="141"/>
      <c r="C239" s="141"/>
      <c r="D239" s="201"/>
      <c r="E239" s="201"/>
      <c r="F239" s="201"/>
    </row>
    <row r="240" spans="1:9" ht="24.9" customHeight="1" x14ac:dyDescent="0.45">
      <c r="A240" s="142"/>
      <c r="B240" s="142"/>
      <c r="C240" s="142"/>
      <c r="D240" s="162"/>
      <c r="E240" s="162"/>
      <c r="F240" s="162"/>
    </row>
    <row r="241" spans="1:9" ht="30" customHeight="1" x14ac:dyDescent="0.3">
      <c r="A241" s="144" t="s">
        <v>0</v>
      </c>
      <c r="B241" s="15" t="s">
        <v>18</v>
      </c>
      <c r="C241" s="145" t="s">
        <v>16</v>
      </c>
      <c r="D241" s="147">
        <v>2017</v>
      </c>
      <c r="E241" s="147">
        <v>2018</v>
      </c>
      <c r="F241" s="147">
        <v>2019</v>
      </c>
      <c r="G241" s="148">
        <v>2020</v>
      </c>
      <c r="H241" s="147">
        <v>2021</v>
      </c>
      <c r="I241" s="147">
        <v>2022</v>
      </c>
    </row>
    <row r="242" spans="1:9" ht="24.9" customHeight="1" x14ac:dyDescent="0.4">
      <c r="A242" s="144"/>
      <c r="B242" s="87"/>
      <c r="C242" s="189"/>
      <c r="D242" s="150"/>
      <c r="E242" s="150"/>
      <c r="F242" s="150"/>
      <c r="G242" s="151"/>
      <c r="H242" s="150"/>
      <c r="I242" s="150"/>
    </row>
    <row r="243" spans="1:9" ht="24.9" customHeight="1" x14ac:dyDescent="0.4">
      <c r="A243" s="171" t="s">
        <v>36</v>
      </c>
      <c r="B243" s="88">
        <v>6401</v>
      </c>
      <c r="C243" s="163" t="s">
        <v>4</v>
      </c>
      <c r="D243" s="154">
        <v>0</v>
      </c>
      <c r="E243" s="154">
        <v>0</v>
      </c>
      <c r="F243" s="154">
        <v>0</v>
      </c>
      <c r="G243" s="155">
        <v>0</v>
      </c>
      <c r="H243" s="154">
        <v>0</v>
      </c>
      <c r="I243" s="154">
        <v>0</v>
      </c>
    </row>
    <row r="244" spans="1:9" ht="24.9" customHeight="1" x14ac:dyDescent="0.4">
      <c r="A244" s="171">
        <f>+A243+1</f>
        <v>2</v>
      </c>
      <c r="B244" s="88">
        <v>6402</v>
      </c>
      <c r="C244" s="163" t="s">
        <v>5</v>
      </c>
      <c r="D244" s="154">
        <v>0</v>
      </c>
      <c r="E244" s="154">
        <v>0</v>
      </c>
      <c r="F244" s="154">
        <v>0</v>
      </c>
      <c r="G244" s="155">
        <v>0</v>
      </c>
      <c r="H244" s="154">
        <v>0</v>
      </c>
      <c r="I244" s="154">
        <v>0</v>
      </c>
    </row>
    <row r="245" spans="1:9" ht="24.9" customHeight="1" x14ac:dyDescent="0.4">
      <c r="A245" s="171">
        <f t="shared" ref="A245:A252" si="13">+A244+1</f>
        <v>3</v>
      </c>
      <c r="B245" s="88">
        <v>6403</v>
      </c>
      <c r="C245" s="163" t="s">
        <v>6</v>
      </c>
      <c r="D245" s="154">
        <v>0</v>
      </c>
      <c r="E245" s="154">
        <v>0</v>
      </c>
      <c r="F245" s="154">
        <v>0</v>
      </c>
      <c r="G245" s="155">
        <v>0</v>
      </c>
      <c r="H245" s="154">
        <v>0</v>
      </c>
      <c r="I245" s="154">
        <v>0</v>
      </c>
    </row>
    <row r="246" spans="1:9" ht="24.9" customHeight="1" x14ac:dyDescent="0.4">
      <c r="A246" s="171">
        <f t="shared" si="13"/>
        <v>4</v>
      </c>
      <c r="B246" s="88">
        <v>6404</v>
      </c>
      <c r="C246" s="163" t="s">
        <v>7</v>
      </c>
      <c r="D246" s="154">
        <v>10.658340000000001</v>
      </c>
      <c r="E246" s="154">
        <v>11.361900000000002</v>
      </c>
      <c r="F246" s="154">
        <v>17.363940000000003</v>
      </c>
      <c r="G246" s="155">
        <v>26.137979999999999</v>
      </c>
      <c r="H246" s="154">
        <v>34.974719999999998</v>
      </c>
      <c r="I246" s="154">
        <v>37.164600000000007</v>
      </c>
    </row>
    <row r="247" spans="1:9" ht="24.9" customHeight="1" x14ac:dyDescent="0.4">
      <c r="A247" s="171">
        <f t="shared" si="13"/>
        <v>5</v>
      </c>
      <c r="B247" s="88">
        <v>6405</v>
      </c>
      <c r="C247" s="163" t="s">
        <v>8</v>
      </c>
      <c r="D247" s="154">
        <v>5.6258400000000002</v>
      </c>
      <c r="E247" s="154">
        <v>5.8667400000000001</v>
      </c>
      <c r="F247" s="154">
        <v>0</v>
      </c>
      <c r="G247" s="155">
        <v>0</v>
      </c>
      <c r="H247" s="154">
        <v>0</v>
      </c>
      <c r="I247" s="154">
        <v>0</v>
      </c>
    </row>
    <row r="248" spans="1:9" ht="24.9" customHeight="1" x14ac:dyDescent="0.4">
      <c r="A248" s="171">
        <f t="shared" si="13"/>
        <v>6</v>
      </c>
      <c r="B248" s="88">
        <v>6409</v>
      </c>
      <c r="C248" s="163" t="s">
        <v>9</v>
      </c>
      <c r="D248" s="154">
        <v>1.2348599999999998</v>
      </c>
      <c r="E248" s="154">
        <v>1.29888</v>
      </c>
      <c r="F248" s="154">
        <v>1.36686</v>
      </c>
      <c r="G248" s="155">
        <v>1.43814</v>
      </c>
      <c r="H248" s="154">
        <v>1.4546399999999999</v>
      </c>
      <c r="I248" s="154">
        <v>1.4830200000000002</v>
      </c>
    </row>
    <row r="249" spans="1:9" ht="24.9" customHeight="1" x14ac:dyDescent="0.4">
      <c r="A249" s="171">
        <f t="shared" si="13"/>
        <v>7</v>
      </c>
      <c r="B249" s="88">
        <v>6411</v>
      </c>
      <c r="C249" s="172" t="s">
        <v>10</v>
      </c>
      <c r="D249" s="154">
        <v>0</v>
      </c>
      <c r="E249" s="154">
        <v>0</v>
      </c>
      <c r="F249" s="154">
        <v>0</v>
      </c>
      <c r="G249" s="155">
        <v>0</v>
      </c>
      <c r="H249" s="154">
        <v>0</v>
      </c>
      <c r="I249" s="154">
        <v>0</v>
      </c>
    </row>
    <row r="250" spans="1:9" ht="24.9" customHeight="1" x14ac:dyDescent="0.4">
      <c r="A250" s="171">
        <f t="shared" si="13"/>
        <v>8</v>
      </c>
      <c r="B250" s="88">
        <v>6471</v>
      </c>
      <c r="C250" s="163" t="s">
        <v>11</v>
      </c>
      <c r="D250" s="154">
        <v>1.3167</v>
      </c>
      <c r="E250" s="154">
        <v>5.1183000000000005</v>
      </c>
      <c r="F250" s="154">
        <v>3.4445400000000004</v>
      </c>
      <c r="G250" s="155">
        <v>0.78077999999999992</v>
      </c>
      <c r="H250" s="154">
        <v>0.6039000000000001</v>
      </c>
      <c r="I250" s="154">
        <v>0.54846000000000006</v>
      </c>
    </row>
    <row r="251" spans="1:9" ht="24.9" customHeight="1" x14ac:dyDescent="0.4">
      <c r="A251" s="171">
        <f t="shared" si="13"/>
        <v>9</v>
      </c>
      <c r="B251" s="88">
        <v>6472</v>
      </c>
      <c r="C251" s="163" t="s">
        <v>12</v>
      </c>
      <c r="D251" s="154">
        <v>3.0683400000000001</v>
      </c>
      <c r="E251" s="154">
        <v>2.9145599999999998</v>
      </c>
      <c r="F251" s="154">
        <v>3.9633000000000003</v>
      </c>
      <c r="G251" s="155">
        <v>3.5640000000000005</v>
      </c>
      <c r="H251" s="154">
        <v>3.0492000000000004</v>
      </c>
      <c r="I251" s="154">
        <v>3.5640000000000005</v>
      </c>
    </row>
    <row r="252" spans="1:9" ht="24.9" customHeight="1" x14ac:dyDescent="0.4">
      <c r="A252" s="171">
        <f t="shared" si="13"/>
        <v>10</v>
      </c>
      <c r="B252" s="88">
        <v>6474</v>
      </c>
      <c r="C252" s="172" t="s">
        <v>13</v>
      </c>
      <c r="D252" s="154">
        <v>1.8123600000000002</v>
      </c>
      <c r="E252" s="154">
        <v>1.7212800000000001</v>
      </c>
      <c r="F252" s="154">
        <v>2.1687600000000002</v>
      </c>
      <c r="G252" s="155">
        <v>2.9422799999999998</v>
      </c>
      <c r="H252" s="154">
        <v>2.27502</v>
      </c>
      <c r="I252" s="154">
        <v>1.8612</v>
      </c>
    </row>
    <row r="253" spans="1:9" ht="24.9" customHeight="1" x14ac:dyDescent="0.4">
      <c r="A253" s="179"/>
      <c r="B253" s="179"/>
      <c r="C253" s="153"/>
      <c r="D253" s="164"/>
      <c r="E253" s="164"/>
      <c r="F253" s="164"/>
      <c r="G253" s="165"/>
      <c r="H253" s="164"/>
      <c r="I253" s="164"/>
    </row>
    <row r="254" spans="1:9" ht="30" customHeight="1" x14ac:dyDescent="0.3">
      <c r="A254" s="175" t="s">
        <v>51</v>
      </c>
      <c r="B254" s="299"/>
      <c r="C254" s="198"/>
      <c r="D254" s="199">
        <v>23.716440000000002</v>
      </c>
      <c r="E254" s="199">
        <v>28.281660000000002</v>
      </c>
      <c r="F254" s="199">
        <v>28.307400000000001</v>
      </c>
      <c r="G254" s="200">
        <v>34.86318</v>
      </c>
      <c r="H254" s="199">
        <v>42.357479999999995</v>
      </c>
      <c r="I254" s="199">
        <v>44.621280000000006</v>
      </c>
    </row>
    <row r="255" spans="1:9" ht="24.9" customHeight="1" x14ac:dyDescent="0.45">
      <c r="A255" s="90"/>
      <c r="B255" s="90"/>
      <c r="C255" s="90"/>
      <c r="D255" s="201"/>
      <c r="E255" s="201"/>
      <c r="F255" s="201"/>
    </row>
    <row r="256" spans="1:9" ht="24.9" customHeight="1" x14ac:dyDescent="0.45">
      <c r="A256" s="90"/>
      <c r="B256" s="90"/>
      <c r="C256" s="90"/>
      <c r="D256" s="201"/>
      <c r="E256" s="201"/>
      <c r="F256" s="201"/>
    </row>
    <row r="257" spans="1:9" ht="24.9" customHeight="1" x14ac:dyDescent="0.45">
      <c r="A257" s="90"/>
      <c r="B257" s="90"/>
      <c r="C257" s="90"/>
      <c r="D257" s="201"/>
      <c r="E257" s="201"/>
      <c r="F257" s="201"/>
    </row>
    <row r="258" spans="1:9" ht="24.9" customHeight="1" x14ac:dyDescent="0.45">
      <c r="A258" s="141" t="s">
        <v>64</v>
      </c>
      <c r="B258" s="141"/>
      <c r="C258" s="141"/>
      <c r="D258" s="91"/>
      <c r="E258" s="91"/>
      <c r="F258" s="91"/>
    </row>
    <row r="259" spans="1:9" ht="24.9" customHeight="1" x14ac:dyDescent="0.45">
      <c r="A259" s="142"/>
      <c r="B259" s="142"/>
      <c r="C259" s="142"/>
      <c r="D259" s="162"/>
      <c r="E259" s="162"/>
      <c r="F259" s="162"/>
    </row>
    <row r="260" spans="1:9" ht="30" customHeight="1" x14ac:dyDescent="0.3">
      <c r="A260" s="144" t="s">
        <v>0</v>
      </c>
      <c r="B260" s="15" t="s">
        <v>18</v>
      </c>
      <c r="C260" s="145" t="s">
        <v>16</v>
      </c>
      <c r="D260" s="147">
        <v>2017</v>
      </c>
      <c r="E260" s="147">
        <v>2018</v>
      </c>
      <c r="F260" s="147">
        <v>2019</v>
      </c>
      <c r="G260" s="148">
        <v>2020</v>
      </c>
      <c r="H260" s="147">
        <v>2021</v>
      </c>
      <c r="I260" s="147">
        <v>2022</v>
      </c>
    </row>
    <row r="261" spans="1:9" ht="24.9" customHeight="1" x14ac:dyDescent="0.4">
      <c r="A261" s="144"/>
      <c r="B261" s="87"/>
      <c r="C261" s="189"/>
      <c r="D261" s="150"/>
      <c r="E261" s="150"/>
      <c r="F261" s="150"/>
      <c r="G261" s="151"/>
      <c r="H261" s="150"/>
      <c r="I261" s="150"/>
    </row>
    <row r="262" spans="1:9" ht="24.9" customHeight="1" x14ac:dyDescent="0.4">
      <c r="A262" s="171" t="s">
        <v>36</v>
      </c>
      <c r="B262" s="88">
        <v>6401</v>
      </c>
      <c r="C262" s="163" t="s">
        <v>4</v>
      </c>
      <c r="D262" s="193">
        <v>4973.3354369999997</v>
      </c>
      <c r="E262" s="193">
        <v>4993.8340559999997</v>
      </c>
      <c r="F262" s="193">
        <v>5839.5868183000011</v>
      </c>
      <c r="G262" s="203">
        <v>5030.2964665600002</v>
      </c>
      <c r="H262" s="193">
        <v>5178.5783473850006</v>
      </c>
      <c r="I262" s="193">
        <v>5708.4875881400012</v>
      </c>
    </row>
    <row r="263" spans="1:9" ht="24.9" customHeight="1" x14ac:dyDescent="0.4">
      <c r="A263" s="171">
        <f>+A262+1</f>
        <v>2</v>
      </c>
      <c r="B263" s="88">
        <v>6402</v>
      </c>
      <c r="C263" s="163" t="s">
        <v>5</v>
      </c>
      <c r="D263" s="193">
        <v>3483.70566074</v>
      </c>
      <c r="E263" s="193">
        <v>4036.6021124599997</v>
      </c>
      <c r="F263" s="193">
        <v>3837.3719904499999</v>
      </c>
      <c r="G263" s="203">
        <v>3434.2602174500003</v>
      </c>
      <c r="H263" s="193">
        <v>3774.5485233039999</v>
      </c>
      <c r="I263" s="193">
        <v>3600.203785096</v>
      </c>
    </row>
    <row r="264" spans="1:9" ht="24.9" customHeight="1" x14ac:dyDescent="0.4">
      <c r="A264" s="171">
        <f t="shared" ref="A264:A271" si="14">+A263+1</f>
        <v>3</v>
      </c>
      <c r="B264" s="88">
        <v>6403</v>
      </c>
      <c r="C264" s="163" t="s">
        <v>6</v>
      </c>
      <c r="D264" s="193">
        <v>11891.502004399999</v>
      </c>
      <c r="E264" s="193">
        <v>11615.216762160002</v>
      </c>
      <c r="F264" s="193">
        <v>14499.909435600001</v>
      </c>
      <c r="G264" s="203">
        <v>14879.358470199999</v>
      </c>
      <c r="H264" s="193">
        <v>15496.5685302</v>
      </c>
      <c r="I264" s="193">
        <v>15794.276919360002</v>
      </c>
    </row>
    <row r="265" spans="1:9" ht="24.9" customHeight="1" x14ac:dyDescent="0.4">
      <c r="A265" s="171">
        <f t="shared" si="14"/>
        <v>4</v>
      </c>
      <c r="B265" s="88">
        <v>6404</v>
      </c>
      <c r="C265" s="163" t="s">
        <v>7</v>
      </c>
      <c r="D265" s="193">
        <v>5230.4443329100004</v>
      </c>
      <c r="E265" s="193">
        <v>3675.80008671</v>
      </c>
      <c r="F265" s="193">
        <v>3687.2601606000003</v>
      </c>
      <c r="G265" s="203">
        <v>4503.3483352700005</v>
      </c>
      <c r="H265" s="193">
        <v>5506.1038705500005</v>
      </c>
      <c r="I265" s="193">
        <v>5635.7790899319989</v>
      </c>
    </row>
    <row r="266" spans="1:9" ht="24.9" customHeight="1" x14ac:dyDescent="0.4">
      <c r="A266" s="171">
        <f t="shared" si="14"/>
        <v>5</v>
      </c>
      <c r="B266" s="88">
        <v>6405</v>
      </c>
      <c r="C266" s="163" t="s">
        <v>8</v>
      </c>
      <c r="D266" s="193">
        <v>4284.6995961099992</v>
      </c>
      <c r="E266" s="193">
        <v>4483.9970814700018</v>
      </c>
      <c r="F266" s="193">
        <v>4213.4493491599997</v>
      </c>
      <c r="G266" s="203">
        <v>3122.75385551</v>
      </c>
      <c r="H266" s="193">
        <v>2962.5221858239997</v>
      </c>
      <c r="I266" s="193">
        <v>3163.5119529119997</v>
      </c>
    </row>
    <row r="267" spans="1:9" ht="24.9" customHeight="1" x14ac:dyDescent="0.4">
      <c r="A267" s="171">
        <f t="shared" si="14"/>
        <v>6</v>
      </c>
      <c r="B267" s="88">
        <v>6409</v>
      </c>
      <c r="C267" s="163" t="s">
        <v>9</v>
      </c>
      <c r="D267" s="193">
        <v>2626.7298861099994</v>
      </c>
      <c r="E267" s="193">
        <v>2518.2817621100003</v>
      </c>
      <c r="F267" s="193">
        <v>2968.2993348700002</v>
      </c>
      <c r="G267" s="203">
        <v>2880.73608891</v>
      </c>
      <c r="H267" s="193">
        <v>2785.959177272</v>
      </c>
      <c r="I267" s="193">
        <v>2862.2882614840005</v>
      </c>
    </row>
    <row r="268" spans="1:9" ht="24.9" customHeight="1" x14ac:dyDescent="0.4">
      <c r="A268" s="171">
        <f t="shared" si="14"/>
        <v>7</v>
      </c>
      <c r="B268" s="88">
        <v>6411</v>
      </c>
      <c r="C268" s="172" t="s">
        <v>10</v>
      </c>
      <c r="D268" s="193">
        <v>220.405507</v>
      </c>
      <c r="E268" s="193">
        <v>331.89346333999998</v>
      </c>
      <c r="F268" s="193">
        <v>345.67266179999996</v>
      </c>
      <c r="G268" s="203">
        <v>309.12046949999996</v>
      </c>
      <c r="H268" s="193">
        <v>292.6142423</v>
      </c>
      <c r="I268" s="193">
        <v>204.07264409999999</v>
      </c>
    </row>
    <row r="269" spans="1:9" ht="24.9" customHeight="1" x14ac:dyDescent="0.4">
      <c r="A269" s="171">
        <f t="shared" si="14"/>
        <v>8</v>
      </c>
      <c r="B269" s="88">
        <v>6471</v>
      </c>
      <c r="C269" s="163" t="s">
        <v>11</v>
      </c>
      <c r="D269" s="193">
        <v>17686.67333365</v>
      </c>
      <c r="E269" s="193">
        <v>18941.36544895</v>
      </c>
      <c r="F269" s="193">
        <v>18859.263250000004</v>
      </c>
      <c r="G269" s="203">
        <v>13982.225030250002</v>
      </c>
      <c r="H269" s="193">
        <v>14039.887875699998</v>
      </c>
      <c r="I269" s="193">
        <v>13956.09536035</v>
      </c>
    </row>
    <row r="270" spans="1:9" ht="24.9" customHeight="1" x14ac:dyDescent="0.4">
      <c r="A270" s="171">
        <f t="shared" si="14"/>
        <v>9</v>
      </c>
      <c r="B270" s="88">
        <v>6472</v>
      </c>
      <c r="C270" s="163" t="s">
        <v>12</v>
      </c>
      <c r="D270" s="193">
        <v>20888.56383658</v>
      </c>
      <c r="E270" s="193">
        <v>20264.676275889997</v>
      </c>
      <c r="F270" s="193">
        <v>20240.678651049995</v>
      </c>
      <c r="G270" s="203">
        <v>18312.17435709</v>
      </c>
      <c r="H270" s="193">
        <v>18458.976785358002</v>
      </c>
      <c r="I270" s="193">
        <v>18455.563355080001</v>
      </c>
    </row>
    <row r="271" spans="1:9" ht="24.9" customHeight="1" x14ac:dyDescent="0.4">
      <c r="A271" s="171">
        <f t="shared" si="14"/>
        <v>10</v>
      </c>
      <c r="B271" s="88">
        <v>6474</v>
      </c>
      <c r="C271" s="172" t="s">
        <v>13</v>
      </c>
      <c r="D271" s="193">
        <v>6500.5323456999995</v>
      </c>
      <c r="E271" s="193">
        <v>6986.2118180400003</v>
      </c>
      <c r="F271" s="193">
        <v>4768.3773651799993</v>
      </c>
      <c r="G271" s="203">
        <v>5383.7055704000004</v>
      </c>
      <c r="H271" s="193">
        <v>4503.1108386000005</v>
      </c>
      <c r="I271" s="193">
        <v>4898.9020558000002</v>
      </c>
    </row>
    <row r="272" spans="1:9" ht="24.9" customHeight="1" x14ac:dyDescent="0.4">
      <c r="A272" s="179"/>
      <c r="B272" s="179"/>
      <c r="C272" s="153"/>
      <c r="D272" s="197"/>
      <c r="E272" s="197"/>
      <c r="F272" s="197"/>
      <c r="G272" s="204"/>
      <c r="H272" s="197"/>
      <c r="I272" s="197"/>
    </row>
    <row r="273" spans="1:9" ht="30" customHeight="1" x14ac:dyDescent="0.3">
      <c r="A273" s="175" t="s">
        <v>51</v>
      </c>
      <c r="B273" s="299"/>
      <c r="C273" s="198"/>
      <c r="D273" s="199">
        <v>77786.5919402</v>
      </c>
      <c r="E273" s="199">
        <v>77847.878867129999</v>
      </c>
      <c r="F273" s="199">
        <v>79259.869017010002</v>
      </c>
      <c r="G273" s="200">
        <v>71837.97886114</v>
      </c>
      <c r="H273" s="199">
        <v>72998.870376492996</v>
      </c>
      <c r="I273" s="199">
        <v>74279.181012254005</v>
      </c>
    </row>
    <row r="274" spans="1:9" ht="24.9" customHeight="1" x14ac:dyDescent="0.45">
      <c r="A274" s="90"/>
      <c r="B274" s="90"/>
      <c r="C274" s="90"/>
      <c r="D274" s="91"/>
      <c r="E274" s="205">
        <v>7.8788548773437177E-4</v>
      </c>
      <c r="F274" s="205">
        <v>1.8137811465486091E-2</v>
      </c>
    </row>
    <row r="275" spans="1:9" ht="24.9" customHeight="1" x14ac:dyDescent="0.45">
      <c r="A275" s="90"/>
      <c r="B275" s="90"/>
      <c r="C275" s="90"/>
      <c r="D275" s="91"/>
      <c r="E275" s="91"/>
      <c r="F275" s="91"/>
    </row>
    <row r="276" spans="1:9" ht="24.9" customHeight="1" x14ac:dyDescent="0.45">
      <c r="A276" s="90"/>
      <c r="B276" s="90"/>
      <c r="C276" s="90"/>
      <c r="D276" s="206"/>
      <c r="E276" s="206"/>
      <c r="F276" s="206"/>
    </row>
    <row r="277" spans="1:9" ht="24.9" customHeight="1" x14ac:dyDescent="0.45">
      <c r="A277" s="141" t="s">
        <v>65</v>
      </c>
      <c r="B277" s="141"/>
      <c r="C277" s="142"/>
      <c r="D277" s="91"/>
      <c r="E277" s="91"/>
      <c r="F277" s="91"/>
    </row>
    <row r="278" spans="1:9" ht="24.9" customHeight="1" x14ac:dyDescent="0.45">
      <c r="A278" s="142"/>
      <c r="B278" s="142"/>
      <c r="C278" s="142"/>
      <c r="D278" s="162"/>
      <c r="E278" s="162"/>
      <c r="F278" s="162"/>
    </row>
    <row r="279" spans="1:9" ht="30" customHeight="1" x14ac:dyDescent="0.3">
      <c r="A279" s="207" t="s">
        <v>0</v>
      </c>
      <c r="B279" s="207"/>
      <c r="C279" s="207" t="s">
        <v>35</v>
      </c>
      <c r="D279" s="208">
        <v>2017</v>
      </c>
      <c r="E279" s="208">
        <v>2018</v>
      </c>
      <c r="F279" s="208">
        <v>2019</v>
      </c>
      <c r="G279" s="209">
        <v>2020</v>
      </c>
      <c r="H279" s="208">
        <v>2021</v>
      </c>
      <c r="I279" s="208">
        <v>2022</v>
      </c>
    </row>
    <row r="280" spans="1:9" ht="24.9" customHeight="1" x14ac:dyDescent="0.4">
      <c r="A280" s="210" t="s">
        <v>36</v>
      </c>
      <c r="B280" s="210"/>
      <c r="C280" s="211" t="s">
        <v>37</v>
      </c>
      <c r="D280" s="212">
        <v>8015.8085220000003</v>
      </c>
      <c r="E280" s="212">
        <v>7943.9874614999999</v>
      </c>
      <c r="F280" s="212">
        <v>8125.4005254399999</v>
      </c>
      <c r="G280" s="213">
        <v>8349.8202899999997</v>
      </c>
      <c r="H280" s="212">
        <v>7316.538520000001</v>
      </c>
      <c r="I280" s="212">
        <v>7836.4177900000013</v>
      </c>
    </row>
    <row r="281" spans="1:9" ht="24.9" customHeight="1" x14ac:dyDescent="0.4">
      <c r="A281" s="214" t="s">
        <v>66</v>
      </c>
      <c r="B281" s="214"/>
      <c r="C281" s="180" t="s">
        <v>39</v>
      </c>
      <c r="D281" s="212">
        <v>58.173828300000011</v>
      </c>
      <c r="E281" s="212">
        <v>46.994516099999998</v>
      </c>
      <c r="F281" s="212">
        <v>74.7245609</v>
      </c>
      <c r="G281" s="213">
        <v>58.183300000000003</v>
      </c>
      <c r="H281" s="212">
        <v>63.209099999999999</v>
      </c>
      <c r="I281" s="212">
        <v>83.698899999999995</v>
      </c>
    </row>
    <row r="282" spans="1:9" ht="24.9" customHeight="1" x14ac:dyDescent="0.4">
      <c r="A282" s="214">
        <v>3</v>
      </c>
      <c r="B282" s="214"/>
      <c r="C282" s="180" t="s">
        <v>40</v>
      </c>
      <c r="D282" s="212">
        <v>1.4849999999999999</v>
      </c>
      <c r="E282" s="212">
        <v>0</v>
      </c>
      <c r="F282" s="212">
        <v>0</v>
      </c>
      <c r="G282" s="213">
        <v>0.3</v>
      </c>
      <c r="H282" s="212">
        <v>0.3</v>
      </c>
      <c r="I282" s="212">
        <v>0.3</v>
      </c>
    </row>
    <row r="283" spans="1:9" ht="24.9" customHeight="1" x14ac:dyDescent="0.4">
      <c r="A283" s="214">
        <v>4</v>
      </c>
      <c r="B283" s="214"/>
      <c r="C283" s="180" t="s">
        <v>41</v>
      </c>
      <c r="D283" s="212">
        <v>624.07867499999998</v>
      </c>
      <c r="E283" s="212">
        <v>665.06318999999996</v>
      </c>
      <c r="F283" s="212">
        <v>619.734105</v>
      </c>
      <c r="G283" s="213">
        <v>609.59249999999997</v>
      </c>
      <c r="H283" s="212">
        <v>808.39350000000002</v>
      </c>
      <c r="I283" s="212">
        <v>862.32600000000002</v>
      </c>
    </row>
    <row r="284" spans="1:9" ht="24.9" customHeight="1" x14ac:dyDescent="0.4">
      <c r="A284" s="214">
        <v>5</v>
      </c>
      <c r="B284" s="214"/>
      <c r="C284" s="180" t="s">
        <v>67</v>
      </c>
      <c r="D284" s="212">
        <v>1.1947260000000002</v>
      </c>
      <c r="E284" s="212">
        <v>0.14055600000000001</v>
      </c>
      <c r="F284" s="212">
        <v>2.5465440000000004</v>
      </c>
      <c r="G284" s="213">
        <v>6.1692</v>
      </c>
      <c r="H284" s="212">
        <v>5.9306999999999999</v>
      </c>
      <c r="I284" s="212">
        <v>2.7029999999999998</v>
      </c>
    </row>
    <row r="285" spans="1:9" ht="24.9" customHeight="1" x14ac:dyDescent="0.4">
      <c r="A285" s="214">
        <v>6</v>
      </c>
      <c r="B285" s="214"/>
      <c r="C285" s="180" t="s">
        <v>68</v>
      </c>
      <c r="D285" s="212">
        <v>929.08222871999988</v>
      </c>
      <c r="E285" s="212">
        <v>1473.7527999599997</v>
      </c>
      <c r="F285" s="212">
        <v>1898.1509138899999</v>
      </c>
      <c r="G285" s="213">
        <v>1926.49263</v>
      </c>
      <c r="H285" s="212">
        <v>2423.3496099999998</v>
      </c>
      <c r="I285" s="212">
        <v>2099.6669999999995</v>
      </c>
    </row>
    <row r="286" spans="1:9" ht="24.9" customHeight="1" x14ac:dyDescent="0.4">
      <c r="A286" s="214" t="s">
        <v>69</v>
      </c>
      <c r="B286" s="214"/>
      <c r="C286" s="180" t="s">
        <v>70</v>
      </c>
      <c r="D286" s="212">
        <v>5989.6940729999988</v>
      </c>
      <c r="E286" s="212">
        <v>5051.2163295000009</v>
      </c>
      <c r="F286" s="212">
        <v>4833.7047824999991</v>
      </c>
      <c r="G286" s="213">
        <v>4903.1191275000001</v>
      </c>
      <c r="H286" s="212">
        <v>4969.1240367999999</v>
      </c>
      <c r="I286" s="212">
        <v>5348.7201614000005</v>
      </c>
    </row>
    <row r="287" spans="1:9" ht="24.9" customHeight="1" x14ac:dyDescent="0.4">
      <c r="A287" s="214" t="s">
        <v>71</v>
      </c>
      <c r="B287" s="214"/>
      <c r="C287" s="180" t="s">
        <v>72</v>
      </c>
      <c r="D287" s="212">
        <v>370.97060833</v>
      </c>
      <c r="E287" s="212">
        <v>476.01038632000001</v>
      </c>
      <c r="F287" s="212">
        <v>385.02407992999997</v>
      </c>
      <c r="G287" s="213">
        <v>549.77848394</v>
      </c>
      <c r="H287" s="212">
        <v>662.3022316680001</v>
      </c>
      <c r="I287" s="212">
        <v>725.34152300400012</v>
      </c>
    </row>
    <row r="288" spans="1:9" ht="24.9" customHeight="1" x14ac:dyDescent="0.4">
      <c r="A288" s="214" t="s">
        <v>73</v>
      </c>
      <c r="B288" s="214"/>
      <c r="C288" s="180" t="s">
        <v>74</v>
      </c>
      <c r="D288" s="212">
        <v>61669.187850600007</v>
      </c>
      <c r="E288" s="212">
        <v>62045.377316999999</v>
      </c>
      <c r="F288" s="212">
        <v>63175.238319600008</v>
      </c>
      <c r="G288" s="213">
        <v>55280.275459199998</v>
      </c>
      <c r="H288" s="212">
        <v>56584.341059400009</v>
      </c>
      <c r="I288" s="212">
        <v>57150.184944600012</v>
      </c>
    </row>
    <row r="289" spans="1:9" ht="24.9" customHeight="1" x14ac:dyDescent="0.4">
      <c r="A289" s="214" t="s">
        <v>75</v>
      </c>
      <c r="B289" s="214"/>
      <c r="C289" s="180" t="s">
        <v>76</v>
      </c>
      <c r="D289" s="212">
        <v>90.398962499999982</v>
      </c>
      <c r="E289" s="212">
        <v>102.703425</v>
      </c>
      <c r="F289" s="212">
        <v>105.0567375</v>
      </c>
      <c r="G289" s="213">
        <v>105.08602499999999</v>
      </c>
      <c r="H289" s="212">
        <v>107.771140125</v>
      </c>
      <c r="I289" s="212">
        <v>111.19515</v>
      </c>
    </row>
    <row r="290" spans="1:9" ht="24.9" customHeight="1" x14ac:dyDescent="0.4">
      <c r="A290" s="214">
        <v>11</v>
      </c>
      <c r="B290" s="214"/>
      <c r="C290" s="180" t="s">
        <v>77</v>
      </c>
      <c r="D290" s="212">
        <v>7.0335937499999996</v>
      </c>
      <c r="E290" s="212">
        <v>6.6510937499999994</v>
      </c>
      <c r="F290" s="212">
        <v>4.1526562500000006</v>
      </c>
      <c r="G290" s="213">
        <v>5.0765624999999996</v>
      </c>
      <c r="H290" s="212">
        <v>4.4353125000000002</v>
      </c>
      <c r="I290" s="212">
        <v>3.7176562500000001</v>
      </c>
    </row>
    <row r="291" spans="1:9" ht="24.9" customHeight="1" x14ac:dyDescent="0.4">
      <c r="A291" s="214">
        <v>12</v>
      </c>
      <c r="B291" s="214"/>
      <c r="C291" s="180" t="s">
        <v>78</v>
      </c>
      <c r="D291" s="212">
        <v>4.6226070000000004</v>
      </c>
      <c r="E291" s="212">
        <v>6.592706999999999</v>
      </c>
      <c r="F291" s="212">
        <v>6.5149919999999995</v>
      </c>
      <c r="G291" s="213">
        <v>7.8429779999999996</v>
      </c>
      <c r="H291" s="212">
        <v>9.3395609999999998</v>
      </c>
      <c r="I291" s="212">
        <v>8.7261570000000006</v>
      </c>
    </row>
    <row r="292" spans="1:9" ht="24.9" customHeight="1" x14ac:dyDescent="0.4">
      <c r="A292" s="214">
        <v>13</v>
      </c>
      <c r="B292" s="214"/>
      <c r="C292" s="180" t="s">
        <v>79</v>
      </c>
      <c r="D292" s="212">
        <v>1.144825</v>
      </c>
      <c r="E292" s="212">
        <v>1.1074250000000001</v>
      </c>
      <c r="F292" s="212">
        <v>1.3134000000000001</v>
      </c>
      <c r="G292" s="213">
        <v>1.3791250000000002</v>
      </c>
      <c r="H292" s="212">
        <v>1.4781250000000001</v>
      </c>
      <c r="I292" s="212">
        <v>1.56145</v>
      </c>
    </row>
    <row r="293" spans="1:9" ht="24.9" customHeight="1" x14ac:dyDescent="0.4">
      <c r="A293" s="215">
        <v>14</v>
      </c>
      <c r="B293" s="300"/>
      <c r="C293" s="216" t="s">
        <v>80</v>
      </c>
      <c r="D293" s="212">
        <v>23.716440000000002</v>
      </c>
      <c r="E293" s="212">
        <v>28.281660000000002</v>
      </c>
      <c r="F293" s="212">
        <v>28.307400000000001</v>
      </c>
      <c r="G293" s="213">
        <v>34.86318</v>
      </c>
      <c r="H293" s="212">
        <v>42.357479999999995</v>
      </c>
      <c r="I293" s="212">
        <v>44.621280000000006</v>
      </c>
    </row>
    <row r="294" spans="1:9" ht="30" customHeight="1" x14ac:dyDescent="0.3">
      <c r="A294" s="217" t="s">
        <v>52</v>
      </c>
      <c r="B294" s="301"/>
      <c r="C294" s="218"/>
      <c r="D294" s="219">
        <v>77786.5919402</v>
      </c>
      <c r="E294" s="219">
        <v>77847.878867129984</v>
      </c>
      <c r="F294" s="219">
        <v>79259.869017010002</v>
      </c>
      <c r="G294" s="220">
        <v>71837.978861140014</v>
      </c>
      <c r="H294" s="219">
        <v>72998.870376493011</v>
      </c>
      <c r="I294" s="219">
        <v>74279.181012254005</v>
      </c>
    </row>
    <row r="295" spans="1:9" ht="24.9" customHeight="1" x14ac:dyDescent="0.45">
      <c r="A295" s="141" t="s">
        <v>81</v>
      </c>
      <c r="B295" s="141"/>
      <c r="C295" s="90"/>
      <c r="D295" s="91"/>
      <c r="E295" s="91"/>
      <c r="F295" s="91"/>
    </row>
    <row r="296" spans="1:9" ht="24.9" customHeight="1" x14ac:dyDescent="0.45">
      <c r="A296" s="90"/>
      <c r="B296" s="90"/>
      <c r="C296" s="90"/>
      <c r="D296" s="91"/>
      <c r="E296" s="91"/>
      <c r="F296" s="91"/>
    </row>
    <row r="297" spans="1:9" ht="30" customHeight="1" x14ac:dyDescent="0.3">
      <c r="A297" s="144" t="s">
        <v>0</v>
      </c>
      <c r="B297" s="189"/>
      <c r="C297" s="145" t="s">
        <v>35</v>
      </c>
      <c r="D297" s="146">
        <v>2017</v>
      </c>
      <c r="E297" s="146">
        <v>2018</v>
      </c>
      <c r="F297" s="146">
        <v>2019</v>
      </c>
      <c r="G297" s="113">
        <v>2020</v>
      </c>
      <c r="H297" s="146">
        <v>2021</v>
      </c>
      <c r="I297" s="146">
        <v>2022</v>
      </c>
    </row>
    <row r="298" spans="1:9" ht="24.9" customHeight="1" x14ac:dyDescent="0.3">
      <c r="A298" s="221" t="s">
        <v>36</v>
      </c>
      <c r="B298" s="302"/>
      <c r="C298" s="222" t="s">
        <v>82</v>
      </c>
      <c r="D298" s="223">
        <v>6412.6468176000008</v>
      </c>
      <c r="E298" s="223">
        <v>6355.1899692000006</v>
      </c>
      <c r="F298" s="223">
        <v>6500.3204203519999</v>
      </c>
      <c r="G298" s="224">
        <v>6679.8562320000001</v>
      </c>
      <c r="H298" s="223">
        <v>5853.2308160000011</v>
      </c>
      <c r="I298" s="223">
        <v>6269.1342320000012</v>
      </c>
    </row>
    <row r="299" spans="1:9" ht="24.9" customHeight="1" x14ac:dyDescent="0.3">
      <c r="A299" s="225" t="s">
        <v>66</v>
      </c>
      <c r="B299" s="303"/>
      <c r="C299" s="226" t="s">
        <v>39</v>
      </c>
      <c r="D299" s="223">
        <v>46.539062640000012</v>
      </c>
      <c r="E299" s="223">
        <v>37.595612879999997</v>
      </c>
      <c r="F299" s="223">
        <v>59.779648720000004</v>
      </c>
      <c r="G299" s="224">
        <v>46.546640000000004</v>
      </c>
      <c r="H299" s="223">
        <v>50.567280000000004</v>
      </c>
      <c r="I299" s="223">
        <v>66.959119999999999</v>
      </c>
    </row>
    <row r="300" spans="1:9" ht="24.9" customHeight="1" x14ac:dyDescent="0.3">
      <c r="A300" s="225" t="s">
        <v>83</v>
      </c>
      <c r="B300" s="303"/>
      <c r="C300" s="226" t="s">
        <v>40</v>
      </c>
      <c r="D300" s="223">
        <v>1.1879999999999999</v>
      </c>
      <c r="E300" s="223">
        <v>0</v>
      </c>
      <c r="F300" s="223">
        <v>0</v>
      </c>
      <c r="G300" s="224">
        <v>0.24</v>
      </c>
      <c r="H300" s="223">
        <v>0.24</v>
      </c>
      <c r="I300" s="223">
        <v>0.24</v>
      </c>
    </row>
    <row r="301" spans="1:9" ht="24.9" customHeight="1" x14ac:dyDescent="0.3">
      <c r="A301" s="225" t="s">
        <v>84</v>
      </c>
      <c r="B301" s="303"/>
      <c r="C301" s="226" t="s">
        <v>41</v>
      </c>
      <c r="D301" s="223">
        <v>499.26294000000001</v>
      </c>
      <c r="E301" s="223">
        <v>532.05055200000004</v>
      </c>
      <c r="F301" s="223">
        <v>495.787284</v>
      </c>
      <c r="G301" s="224">
        <v>487.67399999999998</v>
      </c>
      <c r="H301" s="223">
        <v>646.71480000000008</v>
      </c>
      <c r="I301" s="223">
        <v>689.86080000000004</v>
      </c>
    </row>
    <row r="302" spans="1:9" ht="24.9" customHeight="1" x14ac:dyDescent="0.3">
      <c r="A302" s="225" t="s">
        <v>85</v>
      </c>
      <c r="B302" s="303"/>
      <c r="C302" s="226" t="s">
        <v>42</v>
      </c>
      <c r="D302" s="223">
        <v>0.95578080000000021</v>
      </c>
      <c r="E302" s="223">
        <v>0.11244480000000001</v>
      </c>
      <c r="F302" s="223">
        <v>2.0372352000000005</v>
      </c>
      <c r="G302" s="224">
        <v>4.9353600000000002</v>
      </c>
      <c r="H302" s="223">
        <v>4.7445599999999999</v>
      </c>
      <c r="I302" s="223">
        <v>2.1623999999999999</v>
      </c>
    </row>
    <row r="303" spans="1:9" ht="24.9" customHeight="1" x14ac:dyDescent="0.3">
      <c r="A303" s="225" t="s">
        <v>86</v>
      </c>
      <c r="B303" s="303"/>
      <c r="C303" s="226" t="s">
        <v>43</v>
      </c>
      <c r="D303" s="223">
        <v>845.46482813519992</v>
      </c>
      <c r="E303" s="223">
        <v>1341.1150479635999</v>
      </c>
      <c r="F303" s="223">
        <v>1727.3173316399</v>
      </c>
      <c r="G303" s="224">
        <v>1753.1082933</v>
      </c>
      <c r="H303" s="223">
        <v>2205.2481450999999</v>
      </c>
      <c r="I303" s="223">
        <v>1910.6969699999995</v>
      </c>
    </row>
    <row r="304" spans="1:9" ht="24.9" customHeight="1" x14ac:dyDescent="0.3">
      <c r="A304" s="225" t="s">
        <v>69</v>
      </c>
      <c r="B304" s="303"/>
      <c r="C304" s="226" t="s">
        <v>70</v>
      </c>
      <c r="D304" s="227">
        <v>5450.6216064299988</v>
      </c>
      <c r="E304" s="227">
        <v>4596.6068598450011</v>
      </c>
      <c r="F304" s="227">
        <v>4398.671352074999</v>
      </c>
      <c r="G304" s="228">
        <v>4461.838406025</v>
      </c>
      <c r="H304" s="227">
        <v>4521.9028734880003</v>
      </c>
      <c r="I304" s="227">
        <v>4867.3353468740006</v>
      </c>
    </row>
    <row r="305" spans="1:9" ht="24.9" customHeight="1" x14ac:dyDescent="0.3">
      <c r="A305" s="225" t="s">
        <v>71</v>
      </c>
      <c r="B305" s="303"/>
      <c r="C305" s="226" t="s">
        <v>72</v>
      </c>
      <c r="D305" s="223">
        <v>337.95422418862995</v>
      </c>
      <c r="E305" s="223">
        <v>433.64546193752</v>
      </c>
      <c r="F305" s="223">
        <v>350.75693681622994</v>
      </c>
      <c r="G305" s="224">
        <v>500.84819886933997</v>
      </c>
      <c r="H305" s="223">
        <v>603.35733304954806</v>
      </c>
      <c r="I305" s="223">
        <v>660.78612745664407</v>
      </c>
    </row>
    <row r="306" spans="1:9" ht="24.9" customHeight="1" x14ac:dyDescent="0.3">
      <c r="A306" s="225" t="s">
        <v>73</v>
      </c>
      <c r="B306" s="303"/>
      <c r="C306" s="226" t="s">
        <v>74</v>
      </c>
      <c r="D306" s="227">
        <v>56488.976071149598</v>
      </c>
      <c r="E306" s="227">
        <v>56833.565622371993</v>
      </c>
      <c r="F306" s="227">
        <v>57868.518300753603</v>
      </c>
      <c r="G306" s="228">
        <v>50636.732320627198</v>
      </c>
      <c r="H306" s="227">
        <v>51831.256410410402</v>
      </c>
      <c r="I306" s="227">
        <v>52349.569409253607</v>
      </c>
    </row>
    <row r="307" spans="1:9" ht="24.9" customHeight="1" x14ac:dyDescent="0.3">
      <c r="A307" s="225" t="s">
        <v>75</v>
      </c>
      <c r="B307" s="303"/>
      <c r="C307" s="226" t="s">
        <v>87</v>
      </c>
      <c r="D307" s="227">
        <v>82.805449649999971</v>
      </c>
      <c r="E307" s="227">
        <v>94.076337299999992</v>
      </c>
      <c r="F307" s="227">
        <v>96.231971549999983</v>
      </c>
      <c r="G307" s="228">
        <v>96.258798899999988</v>
      </c>
      <c r="H307" s="227">
        <v>98.718364354499997</v>
      </c>
      <c r="I307" s="227">
        <v>101.8547574</v>
      </c>
    </row>
    <row r="308" spans="1:9" ht="24.9" customHeight="1" x14ac:dyDescent="0.3">
      <c r="A308" s="225">
        <v>11</v>
      </c>
      <c r="B308" s="303"/>
      <c r="C308" s="226" t="s">
        <v>77</v>
      </c>
      <c r="D308" s="227">
        <v>6.4427718749999991</v>
      </c>
      <c r="E308" s="227">
        <v>6.0924018749999993</v>
      </c>
      <c r="F308" s="227">
        <v>3.8038331250000001</v>
      </c>
      <c r="G308" s="228">
        <v>4.6501312499999994</v>
      </c>
      <c r="H308" s="227">
        <v>4.06274625</v>
      </c>
      <c r="I308" s="227">
        <v>3.4053731249999997</v>
      </c>
    </row>
    <row r="309" spans="1:9" ht="24.9" customHeight="1" x14ac:dyDescent="0.3">
      <c r="A309" s="229">
        <v>12</v>
      </c>
      <c r="B309" s="304"/>
      <c r="C309" s="230" t="s">
        <v>78</v>
      </c>
      <c r="D309" s="227">
        <v>4.2343080119999996</v>
      </c>
      <c r="E309" s="227">
        <v>6.0389196119999982</v>
      </c>
      <c r="F309" s="227">
        <v>5.9677326719999986</v>
      </c>
      <c r="G309" s="228">
        <v>7.1841678479999986</v>
      </c>
      <c r="H309" s="227">
        <v>8.5550378759999983</v>
      </c>
      <c r="I309" s="227">
        <v>7.993159812</v>
      </c>
    </row>
    <row r="310" spans="1:9" ht="24.9" customHeight="1" x14ac:dyDescent="0.3">
      <c r="A310" s="229">
        <v>13</v>
      </c>
      <c r="B310" s="304"/>
      <c r="C310" s="230" t="s">
        <v>79</v>
      </c>
      <c r="D310" s="227">
        <v>1.0486597</v>
      </c>
      <c r="E310" s="227">
        <v>1.0144013000000001</v>
      </c>
      <c r="F310" s="227">
        <v>1.2030744</v>
      </c>
      <c r="G310" s="228">
        <v>1.2632785</v>
      </c>
      <c r="H310" s="227">
        <v>1.3539625</v>
      </c>
      <c r="I310" s="227">
        <v>1.4302881999999999</v>
      </c>
    </row>
    <row r="311" spans="1:9" ht="24.9" customHeight="1" x14ac:dyDescent="0.3">
      <c r="A311" s="231">
        <v>14</v>
      </c>
      <c r="B311" s="305"/>
      <c r="C311" s="232" t="s">
        <v>80</v>
      </c>
      <c r="D311" s="233">
        <v>21.72425904</v>
      </c>
      <c r="E311" s="233">
        <v>25.906000559999999</v>
      </c>
      <c r="F311" s="233">
        <v>25.9295784</v>
      </c>
      <c r="G311" s="234">
        <v>31.934672879999997</v>
      </c>
      <c r="H311" s="233">
        <v>38.79945167999999</v>
      </c>
      <c r="I311" s="233">
        <v>40.873092480000004</v>
      </c>
    </row>
    <row r="312" spans="1:9" ht="30" customHeight="1" x14ac:dyDescent="0.3">
      <c r="A312" s="175" t="s">
        <v>51</v>
      </c>
      <c r="B312" s="297"/>
      <c r="C312" s="176"/>
      <c r="D312" s="235">
        <v>70199.864779220428</v>
      </c>
      <c r="E312" s="235">
        <v>70263.009631645094</v>
      </c>
      <c r="F312" s="235">
        <v>71536.32469970372</v>
      </c>
      <c r="G312" s="236">
        <v>64713.070500199537</v>
      </c>
      <c r="H312" s="235">
        <v>65868.751780708437</v>
      </c>
      <c r="I312" s="235">
        <v>66972.301076601259</v>
      </c>
    </row>
    <row r="313" spans="1:9" ht="24.9" customHeight="1" x14ac:dyDescent="0.45">
      <c r="A313" s="90"/>
      <c r="B313" s="90"/>
      <c r="C313" s="90"/>
      <c r="D313" s="91"/>
      <c r="E313" s="91"/>
      <c r="F313" s="91"/>
    </row>
    <row r="314" spans="1:9" ht="24.9" customHeight="1" x14ac:dyDescent="0.45">
      <c r="A314" s="141" t="s">
        <v>88</v>
      </c>
      <c r="B314" s="141"/>
      <c r="C314" s="90"/>
      <c r="D314" s="91"/>
      <c r="E314" s="91"/>
      <c r="F314" s="91"/>
    </row>
    <row r="315" spans="1:9" ht="24.9" customHeight="1" x14ac:dyDescent="0.45">
      <c r="A315" s="90"/>
      <c r="B315" s="90"/>
      <c r="C315" s="90"/>
      <c r="D315" s="91"/>
      <c r="E315" s="91"/>
      <c r="F315" s="91"/>
    </row>
    <row r="316" spans="1:9" ht="30" customHeight="1" x14ac:dyDescent="0.3">
      <c r="A316" s="144" t="s">
        <v>0</v>
      </c>
      <c r="B316" s="189"/>
      <c r="C316" s="145" t="s">
        <v>35</v>
      </c>
      <c r="D316" s="146">
        <v>2017</v>
      </c>
      <c r="E316" s="146">
        <v>2018</v>
      </c>
      <c r="F316" s="146">
        <v>2019</v>
      </c>
      <c r="G316" s="113">
        <v>2020</v>
      </c>
      <c r="H316" s="146">
        <v>2021</v>
      </c>
      <c r="I316" s="146">
        <v>2022</v>
      </c>
    </row>
    <row r="317" spans="1:9" ht="24.9" customHeight="1" x14ac:dyDescent="0.3">
      <c r="A317" s="221" t="s">
        <v>36</v>
      </c>
      <c r="B317" s="302"/>
      <c r="C317" s="222" t="s">
        <v>82</v>
      </c>
      <c r="D317" s="223">
        <v>1603.1617043999995</v>
      </c>
      <c r="E317" s="223">
        <v>1588.7974922999992</v>
      </c>
      <c r="F317" s="223">
        <v>1625.080105088</v>
      </c>
      <c r="G317" s="224">
        <v>1669.9640579999996</v>
      </c>
      <c r="H317" s="223">
        <v>1463.3077039999998</v>
      </c>
      <c r="I317" s="223">
        <v>1567.2835580000001</v>
      </c>
    </row>
    <row r="318" spans="1:9" ht="24.9" customHeight="1" x14ac:dyDescent="0.3">
      <c r="A318" s="225" t="s">
        <v>66</v>
      </c>
      <c r="B318" s="303"/>
      <c r="C318" s="226" t="s">
        <v>39</v>
      </c>
      <c r="D318" s="227">
        <v>11.634765659999999</v>
      </c>
      <c r="E318" s="227">
        <v>9.3989032200000011</v>
      </c>
      <c r="F318" s="227">
        <v>14.944912179999996</v>
      </c>
      <c r="G318" s="228">
        <v>11.636659999999999</v>
      </c>
      <c r="H318" s="227">
        <v>12.641819999999996</v>
      </c>
      <c r="I318" s="227">
        <v>16.739779999999996</v>
      </c>
    </row>
    <row r="319" spans="1:9" ht="24.9" customHeight="1" x14ac:dyDescent="0.3">
      <c r="A319" s="225" t="s">
        <v>83</v>
      </c>
      <c r="B319" s="303"/>
      <c r="C319" s="226" t="s">
        <v>40</v>
      </c>
      <c r="D319" s="227">
        <v>0.29699999999999993</v>
      </c>
      <c r="E319" s="227">
        <v>0</v>
      </c>
      <c r="F319" s="227">
        <v>0</v>
      </c>
      <c r="G319" s="228">
        <v>0.06</v>
      </c>
      <c r="H319" s="227">
        <v>0.06</v>
      </c>
      <c r="I319" s="227">
        <v>0.06</v>
      </c>
    </row>
    <row r="320" spans="1:9" ht="24.9" customHeight="1" x14ac:dyDescent="0.3">
      <c r="A320" s="225" t="s">
        <v>84</v>
      </c>
      <c r="B320" s="303"/>
      <c r="C320" s="226" t="s">
        <v>41</v>
      </c>
      <c r="D320" s="227">
        <v>124.81573499999996</v>
      </c>
      <c r="E320" s="227">
        <v>133.01263799999992</v>
      </c>
      <c r="F320" s="227">
        <v>123.946821</v>
      </c>
      <c r="G320" s="228">
        <v>121.91849999999999</v>
      </c>
      <c r="H320" s="227">
        <v>161.67869999999994</v>
      </c>
      <c r="I320" s="227">
        <v>172.46519999999998</v>
      </c>
    </row>
    <row r="321" spans="1:9" ht="24.9" customHeight="1" x14ac:dyDescent="0.3">
      <c r="A321" s="225" t="s">
        <v>85</v>
      </c>
      <c r="B321" s="303"/>
      <c r="C321" s="226" t="s">
        <v>42</v>
      </c>
      <c r="D321" s="227">
        <v>0.23894519999999997</v>
      </c>
      <c r="E321" s="227">
        <v>2.8111200000000003E-2</v>
      </c>
      <c r="F321" s="227">
        <v>0.50930879999999989</v>
      </c>
      <c r="G321" s="228">
        <v>1.2338399999999998</v>
      </c>
      <c r="H321" s="227">
        <v>1.18614</v>
      </c>
      <c r="I321" s="227">
        <v>0.54059999999999997</v>
      </c>
    </row>
    <row r="322" spans="1:9" ht="24.9" customHeight="1" x14ac:dyDescent="0.3">
      <c r="A322" s="225" t="s">
        <v>86</v>
      </c>
      <c r="B322" s="303"/>
      <c r="C322" s="226" t="s">
        <v>43</v>
      </c>
      <c r="D322" s="227">
        <v>83.617400584799952</v>
      </c>
      <c r="E322" s="227">
        <v>132.63775199639986</v>
      </c>
      <c r="F322" s="227">
        <v>170.83358225009988</v>
      </c>
      <c r="G322" s="228">
        <v>173.38433669999995</v>
      </c>
      <c r="H322" s="227">
        <v>218.10146489999988</v>
      </c>
      <c r="I322" s="227">
        <v>188.97002999999995</v>
      </c>
    </row>
    <row r="323" spans="1:9" ht="24.9" customHeight="1" x14ac:dyDescent="0.3">
      <c r="A323" s="225" t="s">
        <v>69</v>
      </c>
      <c r="B323" s="303"/>
      <c r="C323" s="226" t="s">
        <v>70</v>
      </c>
      <c r="D323" s="227">
        <v>539.07246656999996</v>
      </c>
      <c r="E323" s="227">
        <v>454.60946965499988</v>
      </c>
      <c r="F323" s="227">
        <v>435.03343042500001</v>
      </c>
      <c r="G323" s="228">
        <v>441.28072147500006</v>
      </c>
      <c r="H323" s="227">
        <v>447.22116331199959</v>
      </c>
      <c r="I323" s="227">
        <v>481.3848145259999</v>
      </c>
    </row>
    <row r="324" spans="1:9" ht="24.9" customHeight="1" x14ac:dyDescent="0.3">
      <c r="A324" s="225" t="s">
        <v>71</v>
      </c>
      <c r="B324" s="303"/>
      <c r="C324" s="226" t="s">
        <v>72</v>
      </c>
      <c r="D324" s="227">
        <v>33.016384141370054</v>
      </c>
      <c r="E324" s="227">
        <v>42.364924382480012</v>
      </c>
      <c r="F324" s="227">
        <v>34.267143113770032</v>
      </c>
      <c r="G324" s="228">
        <v>48.930285070660034</v>
      </c>
      <c r="H324" s="227">
        <v>58.944898618452044</v>
      </c>
      <c r="I324" s="227">
        <v>64.555395547356056</v>
      </c>
    </row>
    <row r="325" spans="1:9" ht="24.9" customHeight="1" x14ac:dyDescent="0.3">
      <c r="A325" s="225" t="s">
        <v>73</v>
      </c>
      <c r="B325" s="303"/>
      <c r="C325" s="226" t="s">
        <v>74</v>
      </c>
      <c r="D325" s="227">
        <v>5180.2117794504084</v>
      </c>
      <c r="E325" s="227">
        <v>5211.8116946280061</v>
      </c>
      <c r="F325" s="227">
        <v>5306.7200188464049</v>
      </c>
      <c r="G325" s="228">
        <v>4643.5431385728007</v>
      </c>
      <c r="H325" s="227">
        <v>4753.0846489896066</v>
      </c>
      <c r="I325" s="227">
        <v>4800.6155353464055</v>
      </c>
    </row>
    <row r="326" spans="1:9" ht="24.9" customHeight="1" x14ac:dyDescent="0.3">
      <c r="A326" s="225" t="s">
        <v>75</v>
      </c>
      <c r="B326" s="303"/>
      <c r="C326" s="226" t="s">
        <v>87</v>
      </c>
      <c r="D326" s="227">
        <v>7.5935128500000104</v>
      </c>
      <c r="E326" s="227">
        <v>8.6270877000000041</v>
      </c>
      <c r="F326" s="227">
        <v>8.824765950000014</v>
      </c>
      <c r="G326" s="228">
        <v>8.8272261000000043</v>
      </c>
      <c r="H326" s="227">
        <v>9.0527757705000056</v>
      </c>
      <c r="I326" s="227">
        <v>9.3403926000000013</v>
      </c>
    </row>
    <row r="327" spans="1:9" ht="24.9" customHeight="1" x14ac:dyDescent="0.3">
      <c r="A327" s="221">
        <v>11</v>
      </c>
      <c r="B327" s="302"/>
      <c r="C327" s="222" t="s">
        <v>77</v>
      </c>
      <c r="D327" s="223">
        <v>0.5908218750000005</v>
      </c>
      <c r="E327" s="223">
        <v>0.55869187500000006</v>
      </c>
      <c r="F327" s="223">
        <v>0.34882312500000046</v>
      </c>
      <c r="G327" s="224">
        <v>0.42643125000000026</v>
      </c>
      <c r="H327" s="223">
        <v>0.37256625000000021</v>
      </c>
      <c r="I327" s="223">
        <v>0.31228312500000044</v>
      </c>
    </row>
    <row r="328" spans="1:9" ht="24.9" customHeight="1" x14ac:dyDescent="0.3">
      <c r="A328" s="221">
        <v>12</v>
      </c>
      <c r="B328" s="302"/>
      <c r="C328" s="222" t="s">
        <v>78</v>
      </c>
      <c r="D328" s="223">
        <v>0.38829898800000073</v>
      </c>
      <c r="E328" s="223">
        <v>0.55378738800000082</v>
      </c>
      <c r="F328" s="223">
        <v>0.54725932800000088</v>
      </c>
      <c r="G328" s="224">
        <v>0.65881015200000093</v>
      </c>
      <c r="H328" s="223">
        <v>0.78452312400000146</v>
      </c>
      <c r="I328" s="223">
        <v>0.73299718800000058</v>
      </c>
    </row>
    <row r="329" spans="1:9" ht="24.9" customHeight="1" x14ac:dyDescent="0.3">
      <c r="A329" s="221">
        <v>13</v>
      </c>
      <c r="B329" s="302"/>
      <c r="C329" s="222" t="s">
        <v>79</v>
      </c>
      <c r="D329" s="223">
        <v>9.6165300000000009E-2</v>
      </c>
      <c r="E329" s="223">
        <v>9.3023700000000042E-2</v>
      </c>
      <c r="F329" s="223">
        <v>0.11032560000000013</v>
      </c>
      <c r="G329" s="224">
        <v>0.11584650000000019</v>
      </c>
      <c r="H329" s="223">
        <v>0.12416250000000018</v>
      </c>
      <c r="I329" s="223">
        <v>0.13116180000000011</v>
      </c>
    </row>
    <row r="330" spans="1:9" ht="24.9" customHeight="1" x14ac:dyDescent="0.3">
      <c r="A330" s="221">
        <v>14</v>
      </c>
      <c r="B330" s="302"/>
      <c r="C330" s="222" t="s">
        <v>80</v>
      </c>
      <c r="D330" s="223">
        <v>1.9921809600000024</v>
      </c>
      <c r="E330" s="223">
        <v>2.3756594400000033</v>
      </c>
      <c r="F330" s="223">
        <v>2.3778216000000008</v>
      </c>
      <c r="G330" s="224">
        <v>2.9285071200000026</v>
      </c>
      <c r="H330" s="223">
        <v>3.5580283200000054</v>
      </c>
      <c r="I330" s="223">
        <v>3.7481875200000019</v>
      </c>
    </row>
    <row r="331" spans="1:9" ht="30" customHeight="1" x14ac:dyDescent="0.3">
      <c r="A331" s="166" t="s">
        <v>51</v>
      </c>
      <c r="B331" s="288"/>
      <c r="C331" s="167"/>
      <c r="D331" s="237">
        <v>7586.727160979578</v>
      </c>
      <c r="E331" s="237">
        <v>7584.8692354848854</v>
      </c>
      <c r="F331" s="237">
        <v>7723.5443173062749</v>
      </c>
      <c r="G331" s="238">
        <v>7124.9083609404606</v>
      </c>
      <c r="H331" s="237">
        <v>7130.1185957845582</v>
      </c>
      <c r="I331" s="237">
        <v>7306.8799356527616</v>
      </c>
    </row>
    <row r="332" spans="1:9" s="139" customFormat="1" ht="24.9" customHeight="1" x14ac:dyDescent="0.45">
      <c r="A332" s="93" t="s">
        <v>89</v>
      </c>
      <c r="B332" s="93"/>
      <c r="C332" s="93"/>
      <c r="D332" s="96"/>
      <c r="E332" s="91"/>
      <c r="F332" s="91"/>
    </row>
    <row r="333" spans="1:9" s="139" customFormat="1" ht="24.9" customHeight="1" x14ac:dyDescent="0.45">
      <c r="A333" s="95"/>
      <c r="B333" s="95"/>
      <c r="C333" s="95"/>
      <c r="D333" s="96"/>
      <c r="E333" s="91"/>
      <c r="F333" s="91"/>
    </row>
    <row r="334" spans="1:9" s="139" customFormat="1" ht="35.1" customHeight="1" x14ac:dyDescent="0.3">
      <c r="A334" s="111" t="s">
        <v>0</v>
      </c>
      <c r="B334" s="137"/>
      <c r="C334" s="112" t="s">
        <v>35</v>
      </c>
      <c r="D334" s="113">
        <v>2017</v>
      </c>
      <c r="E334" s="146">
        <v>2018</v>
      </c>
      <c r="F334" s="146">
        <v>2019</v>
      </c>
      <c r="G334" s="113">
        <v>2020</v>
      </c>
      <c r="H334" s="146">
        <v>2021</v>
      </c>
      <c r="I334" s="146">
        <v>2022</v>
      </c>
    </row>
    <row r="335" spans="1:9" s="139" customFormat="1" ht="30" customHeight="1" x14ac:dyDescent="0.3">
      <c r="A335" s="111"/>
      <c r="B335" s="137"/>
      <c r="C335" s="112"/>
      <c r="D335" s="113"/>
      <c r="E335" s="146"/>
      <c r="F335" s="146"/>
      <c r="G335" s="113"/>
      <c r="H335" s="146"/>
      <c r="I335" s="146"/>
    </row>
    <row r="336" spans="1:9" s="139" customFormat="1" ht="30" customHeight="1" x14ac:dyDescent="0.4">
      <c r="A336" s="239" t="s">
        <v>36</v>
      </c>
      <c r="B336" s="306"/>
      <c r="C336" s="240" t="s">
        <v>82</v>
      </c>
      <c r="D336" s="228">
        <v>192.37940452800001</v>
      </c>
      <c r="E336" s="227">
        <v>190.65569907600002</v>
      </c>
      <c r="F336" s="227">
        <v>195.00961261056</v>
      </c>
      <c r="G336" s="228">
        <v>200.39568696000001</v>
      </c>
      <c r="H336" s="227">
        <v>175.59692448000004</v>
      </c>
      <c r="I336" s="227">
        <v>188.07402696000003</v>
      </c>
    </row>
    <row r="337" spans="1:25" s="139" customFormat="1" ht="30" customHeight="1" x14ac:dyDescent="0.4">
      <c r="A337" s="239" t="s">
        <v>66</v>
      </c>
      <c r="B337" s="306"/>
      <c r="C337" s="240" t="s">
        <v>39</v>
      </c>
      <c r="D337" s="228">
        <v>1.3961718792000002</v>
      </c>
      <c r="E337" s="227">
        <v>1.1278683863999999</v>
      </c>
      <c r="F337" s="227">
        <v>1.7933894616000001</v>
      </c>
      <c r="G337" s="228">
        <v>1.3963992000000001</v>
      </c>
      <c r="H337" s="227">
        <v>1.5170184</v>
      </c>
      <c r="I337" s="227">
        <v>2.0087736</v>
      </c>
    </row>
    <row r="338" spans="1:25" s="139" customFormat="1" ht="30" customHeight="1" x14ac:dyDescent="0.4">
      <c r="A338" s="239" t="s">
        <v>83</v>
      </c>
      <c r="B338" s="306"/>
      <c r="C338" s="240" t="s">
        <v>41</v>
      </c>
      <c r="D338" s="241">
        <v>14.977888200000001</v>
      </c>
      <c r="E338" s="242">
        <v>15.96151656</v>
      </c>
      <c r="F338" s="242">
        <v>14.873618519999999</v>
      </c>
      <c r="G338" s="241">
        <v>14.63022</v>
      </c>
      <c r="H338" s="242">
        <v>19.401444000000001</v>
      </c>
      <c r="I338" s="242">
        <v>20.695824000000002</v>
      </c>
    </row>
    <row r="339" spans="1:25" s="139" customFormat="1" ht="30" customHeight="1" x14ac:dyDescent="0.4">
      <c r="A339" s="239" t="s">
        <v>84</v>
      </c>
      <c r="B339" s="306"/>
      <c r="C339" s="240" t="s">
        <v>42</v>
      </c>
      <c r="D339" s="241">
        <v>2.8673424000000006E-2</v>
      </c>
      <c r="E339" s="242">
        <v>3.3733440000000003E-3</v>
      </c>
      <c r="F339" s="242">
        <v>6.111705600000001E-2</v>
      </c>
      <c r="G339" s="241">
        <v>0.14806079999999999</v>
      </c>
      <c r="H339" s="242">
        <v>0.14233679999999999</v>
      </c>
      <c r="I339" s="242">
        <v>6.4871999999999999E-2</v>
      </c>
    </row>
    <row r="340" spans="1:25" s="139" customFormat="1" ht="30" customHeight="1" x14ac:dyDescent="0.4">
      <c r="A340" s="239" t="s">
        <v>85</v>
      </c>
      <c r="B340" s="306"/>
      <c r="C340" s="240" t="s">
        <v>43</v>
      </c>
      <c r="D340" s="243">
        <v>76.091834532167994</v>
      </c>
      <c r="E340" s="244">
        <v>120.70035431672399</v>
      </c>
      <c r="F340" s="244">
        <v>155.458559847591</v>
      </c>
      <c r="G340" s="243">
        <v>157.779746397</v>
      </c>
      <c r="H340" s="244">
        <v>198.47233305899999</v>
      </c>
      <c r="I340" s="244">
        <v>171.96272729999995</v>
      </c>
    </row>
    <row r="341" spans="1:25" s="139" customFormat="1" ht="30" customHeight="1" x14ac:dyDescent="0.4">
      <c r="A341" s="245"/>
      <c r="B341" s="245"/>
      <c r="C341" s="246"/>
      <c r="D341" s="241"/>
      <c r="E341" s="242"/>
      <c r="F341" s="242"/>
      <c r="G341" s="241"/>
      <c r="H341" s="242"/>
      <c r="I341" s="242"/>
    </row>
    <row r="342" spans="1:25" s="139" customFormat="1" ht="35.1" customHeight="1" x14ac:dyDescent="0.3">
      <c r="A342" s="125" t="s">
        <v>51</v>
      </c>
      <c r="B342" s="138"/>
      <c r="C342" s="247"/>
      <c r="D342" s="238">
        <v>284.873972563368</v>
      </c>
      <c r="E342" s="237">
        <v>328.44881168312401</v>
      </c>
      <c r="F342" s="237">
        <v>367.19629749575097</v>
      </c>
      <c r="G342" s="238">
        <v>374.350113357</v>
      </c>
      <c r="H342" s="237">
        <v>395.13005673900005</v>
      </c>
      <c r="I342" s="237">
        <v>382.80622385999999</v>
      </c>
    </row>
    <row r="343" spans="1:25" ht="24.9" customHeight="1" x14ac:dyDescent="0.45">
      <c r="A343" s="90"/>
      <c r="B343" s="90"/>
      <c r="C343" s="90"/>
      <c r="D343" s="91"/>
      <c r="E343" s="91"/>
      <c r="F343" s="91"/>
    </row>
    <row r="344" spans="1:25" ht="20.100000000000001" customHeight="1" x14ac:dyDescent="0.45">
      <c r="A344" s="90"/>
      <c r="B344" s="90"/>
      <c r="C344" s="90"/>
      <c r="D344" s="91"/>
      <c r="E344" s="91"/>
      <c r="F344" s="91"/>
    </row>
    <row r="345" spans="1:25" ht="20.100000000000001" customHeight="1" x14ac:dyDescent="0.45">
      <c r="A345" s="90"/>
      <c r="B345" s="90"/>
      <c r="C345" s="90"/>
      <c r="D345" s="91"/>
      <c r="E345" s="91"/>
      <c r="F345" s="91"/>
    </row>
    <row r="346" spans="1:25" ht="20.100000000000001" customHeight="1" x14ac:dyDescent="0.45">
      <c r="A346" s="90"/>
      <c r="B346" s="90"/>
      <c r="C346" s="90"/>
      <c r="D346" s="91"/>
      <c r="E346" s="91"/>
      <c r="F346" s="91"/>
    </row>
    <row r="347" spans="1:25" ht="20.100000000000001" customHeight="1" x14ac:dyDescent="0.45">
      <c r="A347" s="90"/>
      <c r="B347" s="90"/>
      <c r="C347" s="90"/>
      <c r="D347" s="91"/>
      <c r="E347" s="91"/>
      <c r="F347" s="91"/>
    </row>
    <row r="348" spans="1:25" ht="20.100000000000001" customHeight="1" x14ac:dyDescent="0.45">
      <c r="A348" s="90"/>
      <c r="B348" s="90"/>
      <c r="C348" s="90"/>
      <c r="D348" s="91"/>
      <c r="E348" s="91"/>
      <c r="F348" s="91"/>
    </row>
    <row r="349" spans="1:25" ht="20.100000000000001" customHeight="1" x14ac:dyDescent="0.45">
      <c r="A349" s="90"/>
      <c r="B349" s="90"/>
      <c r="C349" s="90"/>
      <c r="D349" s="91"/>
      <c r="E349" s="91"/>
      <c r="F349" s="91"/>
    </row>
    <row r="350" spans="1:25" s="139" customFormat="1" ht="20.100000000000001" customHeight="1" x14ac:dyDescent="0.45">
      <c r="A350" s="90"/>
      <c r="B350" s="90"/>
      <c r="C350" s="90"/>
      <c r="D350" s="91"/>
      <c r="E350" s="91"/>
      <c r="F350" s="91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</row>
    <row r="351" spans="1:25" s="139" customFormat="1" ht="20.100000000000001" customHeight="1" x14ac:dyDescent="0.45">
      <c r="A351" s="90"/>
      <c r="B351" s="90"/>
      <c r="C351" s="90"/>
      <c r="D351" s="91"/>
      <c r="E351" s="91"/>
      <c r="F351" s="91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</row>
    <row r="352" spans="1:25" s="139" customFormat="1" ht="20.100000000000001" customHeight="1" x14ac:dyDescent="0.45">
      <c r="A352" s="90"/>
      <c r="B352" s="90"/>
      <c r="C352" s="90"/>
      <c r="D352" s="91"/>
      <c r="E352" s="91"/>
      <c r="F352" s="91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</row>
    <row r="353" spans="1:25" s="139" customFormat="1" ht="20.100000000000001" customHeight="1" x14ac:dyDescent="0.45">
      <c r="A353" s="90"/>
      <c r="B353" s="90"/>
      <c r="C353" s="90"/>
      <c r="D353" s="91"/>
      <c r="E353" s="91"/>
      <c r="F353" s="91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</row>
    <row r="354" spans="1:25" s="139" customFormat="1" ht="20.100000000000001" customHeight="1" x14ac:dyDescent="0.45">
      <c r="A354" s="90"/>
      <c r="B354" s="90"/>
      <c r="C354" s="90"/>
      <c r="D354" s="91"/>
      <c r="E354" s="91"/>
      <c r="F354" s="91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</row>
    <row r="355" spans="1:25" s="139" customFormat="1" ht="20.100000000000001" customHeight="1" x14ac:dyDescent="0.45">
      <c r="A355" s="90"/>
      <c r="B355" s="90"/>
      <c r="C355" s="90"/>
      <c r="D355" s="91"/>
      <c r="E355" s="91"/>
      <c r="F355" s="91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</row>
    <row r="356" spans="1:25" s="139" customFormat="1" ht="20.100000000000001" customHeight="1" x14ac:dyDescent="0.45">
      <c r="A356" s="90"/>
      <c r="B356" s="90"/>
      <c r="C356" s="90"/>
      <c r="D356" s="91"/>
      <c r="E356" s="91"/>
      <c r="F356" s="91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</row>
    <row r="357" spans="1:25" s="139" customFormat="1" ht="20.100000000000001" customHeight="1" x14ac:dyDescent="0.45">
      <c r="A357" s="90"/>
      <c r="B357" s="90"/>
      <c r="C357" s="90"/>
      <c r="D357" s="91"/>
      <c r="E357" s="91"/>
      <c r="F357" s="91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</row>
    <row r="358" spans="1:25" s="139" customFormat="1" ht="20.100000000000001" customHeight="1" x14ac:dyDescent="0.45">
      <c r="A358" s="90"/>
      <c r="B358" s="90"/>
      <c r="C358" s="90"/>
      <c r="D358" s="91"/>
      <c r="E358" s="91"/>
      <c r="F358" s="91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</row>
    <row r="359" spans="1:25" s="139" customFormat="1" ht="20.100000000000001" customHeight="1" x14ac:dyDescent="0.45">
      <c r="A359" s="90"/>
      <c r="B359" s="90"/>
      <c r="C359" s="90"/>
      <c r="D359" s="91"/>
      <c r="E359" s="91"/>
      <c r="F359" s="91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</row>
    <row r="360" spans="1:25" s="139" customFormat="1" ht="20.100000000000001" customHeight="1" x14ac:dyDescent="0.45">
      <c r="A360" s="90"/>
      <c r="B360" s="90"/>
      <c r="C360" s="90"/>
      <c r="D360" s="91"/>
      <c r="E360" s="91"/>
      <c r="F360" s="91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</row>
    <row r="361" spans="1:25" s="139" customFormat="1" ht="20.100000000000001" customHeight="1" x14ac:dyDescent="0.45">
      <c r="A361" s="90"/>
      <c r="B361" s="90"/>
      <c r="C361" s="90"/>
      <c r="D361" s="91"/>
      <c r="E361" s="91"/>
      <c r="F361" s="91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</row>
    <row r="362" spans="1:25" s="139" customFormat="1" ht="20.100000000000001" customHeight="1" x14ac:dyDescent="0.45">
      <c r="A362" s="91"/>
      <c r="B362" s="91"/>
      <c r="C362" s="91"/>
      <c r="D362" s="91"/>
      <c r="E362" s="91"/>
      <c r="F362" s="91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</row>
    <row r="363" spans="1:25" s="139" customFormat="1" ht="20.100000000000001" customHeight="1" x14ac:dyDescent="0.45">
      <c r="A363" s="91"/>
      <c r="B363" s="91"/>
      <c r="C363" s="91"/>
      <c r="D363" s="248"/>
      <c r="E363" s="248"/>
      <c r="F363" s="248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</row>
    <row r="364" spans="1:25" s="139" customFormat="1" ht="20.100000000000001" customHeight="1" x14ac:dyDescent="0.45">
      <c r="A364" s="91"/>
      <c r="B364" s="91"/>
      <c r="C364" s="91"/>
      <c r="D364" s="248"/>
      <c r="E364" s="248"/>
      <c r="F364" s="248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</row>
    <row r="365" spans="1:25" s="139" customFormat="1" ht="20.100000000000001" customHeight="1" x14ac:dyDescent="0.45">
      <c r="A365" s="91"/>
      <c r="B365" s="91"/>
      <c r="C365" s="91"/>
      <c r="D365" s="91"/>
      <c r="E365" s="91"/>
      <c r="F365" s="91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</row>
    <row r="366" spans="1:25" s="139" customFormat="1" ht="20.100000000000001" customHeight="1" x14ac:dyDescent="0.45">
      <c r="A366" s="91"/>
      <c r="B366" s="91"/>
      <c r="C366" s="91"/>
      <c r="D366" s="91"/>
      <c r="E366" s="91"/>
      <c r="F366" s="91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</row>
    <row r="367" spans="1:25" s="139" customFormat="1" ht="20.100000000000001" customHeight="1" x14ac:dyDescent="0.45">
      <c r="A367" s="91"/>
      <c r="B367" s="91"/>
      <c r="C367" s="91"/>
      <c r="D367" s="91"/>
      <c r="E367" s="91"/>
      <c r="F367" s="91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</row>
    <row r="368" spans="1:25" s="139" customFormat="1" ht="20.100000000000001" customHeight="1" x14ac:dyDescent="0.3">
      <c r="A368" s="136"/>
      <c r="B368" s="136"/>
      <c r="C368" s="136"/>
      <c r="D368" s="140"/>
      <c r="E368" s="140"/>
      <c r="F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</row>
    <row r="369" spans="1:25" s="139" customFormat="1" ht="20.100000000000001" customHeight="1" x14ac:dyDescent="0.3">
      <c r="A369" s="136"/>
      <c r="B369" s="136"/>
      <c r="C369" s="136"/>
      <c r="D369" s="140"/>
      <c r="E369" s="140"/>
      <c r="F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</row>
    <row r="370" spans="1:25" s="139" customFormat="1" ht="20.100000000000001" customHeight="1" x14ac:dyDescent="0.3">
      <c r="A370" s="136"/>
      <c r="B370" s="136"/>
      <c r="C370" s="136"/>
      <c r="D370" s="140"/>
      <c r="E370" s="140"/>
      <c r="F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</row>
    <row r="371" spans="1:25" s="139" customFormat="1" ht="20.100000000000001" customHeight="1" x14ac:dyDescent="0.3">
      <c r="A371" s="136"/>
      <c r="B371" s="136"/>
      <c r="C371" s="136"/>
      <c r="D371" s="140"/>
      <c r="E371" s="140"/>
      <c r="F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</row>
    <row r="372" spans="1:25" s="139" customFormat="1" ht="20.100000000000001" customHeight="1" x14ac:dyDescent="0.3">
      <c r="A372" s="136"/>
      <c r="B372" s="136"/>
      <c r="C372" s="136"/>
      <c r="D372" s="140"/>
      <c r="E372" s="140"/>
      <c r="F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</row>
    <row r="373" spans="1:25" s="139" customFormat="1" x14ac:dyDescent="0.3">
      <c r="A373" s="136"/>
      <c r="B373" s="136"/>
      <c r="C373" s="136"/>
      <c r="D373" s="140"/>
      <c r="E373" s="140"/>
      <c r="F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</row>
    <row r="374" spans="1:25" s="139" customFormat="1" x14ac:dyDescent="0.3">
      <c r="A374" s="136"/>
      <c r="B374" s="136"/>
      <c r="C374" s="136"/>
      <c r="D374" s="140"/>
      <c r="E374" s="140"/>
      <c r="F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</row>
    <row r="375" spans="1:25" s="139" customFormat="1" x14ac:dyDescent="0.3">
      <c r="A375" s="136"/>
      <c r="B375" s="136"/>
      <c r="C375" s="136"/>
      <c r="D375" s="140"/>
      <c r="E375" s="140"/>
      <c r="F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</row>
    <row r="376" spans="1:25" s="139" customFormat="1" x14ac:dyDescent="0.3">
      <c r="A376" s="136"/>
      <c r="B376" s="136"/>
      <c r="C376" s="136"/>
      <c r="D376" s="140"/>
      <c r="E376" s="140"/>
      <c r="F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</row>
    <row r="377" spans="1:25" s="139" customFormat="1" x14ac:dyDescent="0.3">
      <c r="A377" s="136"/>
      <c r="B377" s="136"/>
      <c r="C377" s="136"/>
      <c r="D377" s="140"/>
      <c r="E377" s="140"/>
      <c r="F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</row>
  </sheetData>
  <mergeCells count="19">
    <mergeCell ref="A342:C342"/>
    <mergeCell ref="A236:C236"/>
    <mergeCell ref="A254:C254"/>
    <mergeCell ref="A273:C273"/>
    <mergeCell ref="A294:C294"/>
    <mergeCell ref="A312:C312"/>
    <mergeCell ref="A331:C331"/>
    <mergeCell ref="A125:C125"/>
    <mergeCell ref="A144:C144"/>
    <mergeCell ref="A162:C162"/>
    <mergeCell ref="A181:C181"/>
    <mergeCell ref="A199:C199"/>
    <mergeCell ref="A218:C218"/>
    <mergeCell ref="A17:C17"/>
    <mergeCell ref="A34:C34"/>
    <mergeCell ref="A51:C51"/>
    <mergeCell ref="A70:C70"/>
    <mergeCell ref="A88:C88"/>
    <mergeCell ref="A107:C107"/>
  </mergeCells>
  <printOptions horizontalCentered="1"/>
  <pageMargins left="0.78740157480314965" right="0.11811023622047245" top="0.78740157480314965" bottom="0.55118110236220474" header="0.51181102362204722" footer="0.51181102362204722"/>
  <pageSetup paperSize="9" scale="80" firstPageNumber="31" fitToWidth="0" fitToHeight="0" orientation="portrait" useFirstPageNumber="1" horizontalDpi="4294967294" r:id="rId1"/>
  <headerFooter>
    <oddFooter>&amp;C&amp;P</oddFooter>
  </headerFooter>
  <rowBreaks count="9" manualBreakCount="9">
    <brk id="35" max="23" man="1"/>
    <brk id="72" max="23" man="1"/>
    <brk id="109" max="23" man="1"/>
    <brk id="146" max="23" man="1"/>
    <brk id="183" max="23" man="1"/>
    <brk id="220" max="23" man="1"/>
    <brk id="257" max="23" man="1"/>
    <brk id="294" max="23" man="1"/>
    <brk id="33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00E2-447E-4CB4-880A-AA79795CE49F}">
  <sheetPr>
    <tabColor rgb="FFFFFFCC"/>
  </sheetPr>
  <dimension ref="A1:X152"/>
  <sheetViews>
    <sheetView tabSelected="1" zoomScale="55" zoomScaleNormal="55" workbookViewId="0">
      <selection activeCell="C63" sqref="C63"/>
    </sheetView>
  </sheetViews>
  <sheetFormatPr defaultRowHeight="13.2" x14ac:dyDescent="0.25"/>
  <cols>
    <col min="1" max="1" width="8.88671875" style="250"/>
    <col min="2" max="2" width="18.88671875" style="250" bestFit="1" customWidth="1"/>
    <col min="3" max="3" width="22.44140625" style="250" customWidth="1"/>
    <col min="4" max="4" width="13.6640625" style="250" customWidth="1"/>
    <col min="5" max="5" width="14.6640625" style="250" bestFit="1" customWidth="1"/>
    <col min="6" max="6" width="13.6640625" style="250" customWidth="1"/>
    <col min="7" max="9" width="14.6640625" style="250" bestFit="1" customWidth="1"/>
    <col min="10" max="218" width="8.88671875" style="250"/>
    <col min="219" max="219" width="22.44140625" style="250" customWidth="1"/>
    <col min="220" max="240" width="0" style="250" hidden="1" customWidth="1"/>
    <col min="241" max="241" width="14.6640625" style="250" bestFit="1" customWidth="1"/>
    <col min="242" max="242" width="13.6640625" style="250" customWidth="1"/>
    <col min="243" max="246" width="14.6640625" style="250" bestFit="1" customWidth="1"/>
    <col min="247" max="249" width="11.88671875" style="250" customWidth="1"/>
    <col min="250" max="250" width="8.88671875" style="250"/>
    <col min="251" max="251" width="15.6640625" style="250" bestFit="1" customWidth="1"/>
    <col min="252" max="252" width="8.88671875" style="250"/>
    <col min="253" max="253" width="14.88671875" style="250" customWidth="1"/>
    <col min="254" max="254" width="10.33203125" style="250" bestFit="1" customWidth="1"/>
    <col min="255" max="255" width="16.44140625" style="250" customWidth="1"/>
    <col min="256" max="474" width="8.88671875" style="250"/>
    <col min="475" max="475" width="22.44140625" style="250" customWidth="1"/>
    <col min="476" max="496" width="0" style="250" hidden="1" customWidth="1"/>
    <col min="497" max="497" width="14.6640625" style="250" bestFit="1" customWidth="1"/>
    <col min="498" max="498" width="13.6640625" style="250" customWidth="1"/>
    <col min="499" max="502" width="14.6640625" style="250" bestFit="1" customWidth="1"/>
    <col min="503" max="505" width="11.88671875" style="250" customWidth="1"/>
    <col min="506" max="506" width="8.88671875" style="250"/>
    <col min="507" max="507" width="15.6640625" style="250" bestFit="1" customWidth="1"/>
    <col min="508" max="508" width="8.88671875" style="250"/>
    <col min="509" max="509" width="14.88671875" style="250" customWidth="1"/>
    <col min="510" max="510" width="10.33203125" style="250" bestFit="1" customWidth="1"/>
    <col min="511" max="511" width="16.44140625" style="250" customWidth="1"/>
    <col min="512" max="730" width="8.88671875" style="250"/>
    <col min="731" max="731" width="22.44140625" style="250" customWidth="1"/>
    <col min="732" max="752" width="0" style="250" hidden="1" customWidth="1"/>
    <col min="753" max="753" width="14.6640625" style="250" bestFit="1" customWidth="1"/>
    <col min="754" max="754" width="13.6640625" style="250" customWidth="1"/>
    <col min="755" max="758" width="14.6640625" style="250" bestFit="1" customWidth="1"/>
    <col min="759" max="761" width="11.88671875" style="250" customWidth="1"/>
    <col min="762" max="762" width="8.88671875" style="250"/>
    <col min="763" max="763" width="15.6640625" style="250" bestFit="1" customWidth="1"/>
    <col min="764" max="764" width="8.88671875" style="250"/>
    <col min="765" max="765" width="14.88671875" style="250" customWidth="1"/>
    <col min="766" max="766" width="10.33203125" style="250" bestFit="1" customWidth="1"/>
    <col min="767" max="767" width="16.44140625" style="250" customWidth="1"/>
    <col min="768" max="986" width="8.88671875" style="250"/>
    <col min="987" max="987" width="22.44140625" style="250" customWidth="1"/>
    <col min="988" max="1008" width="0" style="250" hidden="1" customWidth="1"/>
    <col min="1009" max="1009" width="14.6640625" style="250" bestFit="1" customWidth="1"/>
    <col min="1010" max="1010" width="13.6640625" style="250" customWidth="1"/>
    <col min="1011" max="1014" width="14.6640625" style="250" bestFit="1" customWidth="1"/>
    <col min="1015" max="1017" width="11.88671875" style="250" customWidth="1"/>
    <col min="1018" max="1018" width="8.88671875" style="250"/>
    <col min="1019" max="1019" width="15.6640625" style="250" bestFit="1" customWidth="1"/>
    <col min="1020" max="1020" width="8.88671875" style="250"/>
    <col min="1021" max="1021" width="14.88671875" style="250" customWidth="1"/>
    <col min="1022" max="1022" width="10.33203125" style="250" bestFit="1" customWidth="1"/>
    <col min="1023" max="1023" width="16.44140625" style="250" customWidth="1"/>
    <col min="1024" max="1242" width="8.88671875" style="250"/>
    <col min="1243" max="1243" width="22.44140625" style="250" customWidth="1"/>
    <col min="1244" max="1264" width="0" style="250" hidden="1" customWidth="1"/>
    <col min="1265" max="1265" width="14.6640625" style="250" bestFit="1" customWidth="1"/>
    <col min="1266" max="1266" width="13.6640625" style="250" customWidth="1"/>
    <col min="1267" max="1270" width="14.6640625" style="250" bestFit="1" customWidth="1"/>
    <col min="1271" max="1273" width="11.88671875" style="250" customWidth="1"/>
    <col min="1274" max="1274" width="8.88671875" style="250"/>
    <col min="1275" max="1275" width="15.6640625" style="250" bestFit="1" customWidth="1"/>
    <col min="1276" max="1276" width="8.88671875" style="250"/>
    <col min="1277" max="1277" width="14.88671875" style="250" customWidth="1"/>
    <col min="1278" max="1278" width="10.33203125" style="250" bestFit="1" customWidth="1"/>
    <col min="1279" max="1279" width="16.44140625" style="250" customWidth="1"/>
    <col min="1280" max="1498" width="8.88671875" style="250"/>
    <col min="1499" max="1499" width="22.44140625" style="250" customWidth="1"/>
    <col min="1500" max="1520" width="0" style="250" hidden="1" customWidth="1"/>
    <col min="1521" max="1521" width="14.6640625" style="250" bestFit="1" customWidth="1"/>
    <col min="1522" max="1522" width="13.6640625" style="250" customWidth="1"/>
    <col min="1523" max="1526" width="14.6640625" style="250" bestFit="1" customWidth="1"/>
    <col min="1527" max="1529" width="11.88671875" style="250" customWidth="1"/>
    <col min="1530" max="1530" width="8.88671875" style="250"/>
    <col min="1531" max="1531" width="15.6640625" style="250" bestFit="1" customWidth="1"/>
    <col min="1532" max="1532" width="8.88671875" style="250"/>
    <col min="1533" max="1533" width="14.88671875" style="250" customWidth="1"/>
    <col min="1534" max="1534" width="10.33203125" style="250" bestFit="1" customWidth="1"/>
    <col min="1535" max="1535" width="16.44140625" style="250" customWidth="1"/>
    <col min="1536" max="1754" width="8.88671875" style="250"/>
    <col min="1755" max="1755" width="22.44140625" style="250" customWidth="1"/>
    <col min="1756" max="1776" width="0" style="250" hidden="1" customWidth="1"/>
    <col min="1777" max="1777" width="14.6640625" style="250" bestFit="1" customWidth="1"/>
    <col min="1778" max="1778" width="13.6640625" style="250" customWidth="1"/>
    <col min="1779" max="1782" width="14.6640625" style="250" bestFit="1" customWidth="1"/>
    <col min="1783" max="1785" width="11.88671875" style="250" customWidth="1"/>
    <col min="1786" max="1786" width="8.88671875" style="250"/>
    <col min="1787" max="1787" width="15.6640625" style="250" bestFit="1" customWidth="1"/>
    <col min="1788" max="1788" width="8.88671875" style="250"/>
    <col min="1789" max="1789" width="14.88671875" style="250" customWidth="1"/>
    <col min="1790" max="1790" width="10.33203125" style="250" bestFit="1" customWidth="1"/>
    <col min="1791" max="1791" width="16.44140625" style="250" customWidth="1"/>
    <col min="1792" max="2010" width="8.88671875" style="250"/>
    <col min="2011" max="2011" width="22.44140625" style="250" customWidth="1"/>
    <col min="2012" max="2032" width="0" style="250" hidden="1" customWidth="1"/>
    <col min="2033" max="2033" width="14.6640625" style="250" bestFit="1" customWidth="1"/>
    <col min="2034" max="2034" width="13.6640625" style="250" customWidth="1"/>
    <col min="2035" max="2038" width="14.6640625" style="250" bestFit="1" customWidth="1"/>
    <col min="2039" max="2041" width="11.88671875" style="250" customWidth="1"/>
    <col min="2042" max="2042" width="8.88671875" style="250"/>
    <col min="2043" max="2043" width="15.6640625" style="250" bestFit="1" customWidth="1"/>
    <col min="2044" max="2044" width="8.88671875" style="250"/>
    <col min="2045" max="2045" width="14.88671875" style="250" customWidth="1"/>
    <col min="2046" max="2046" width="10.33203125" style="250" bestFit="1" customWidth="1"/>
    <col min="2047" max="2047" width="16.44140625" style="250" customWidth="1"/>
    <col min="2048" max="2266" width="8.88671875" style="250"/>
    <col min="2267" max="2267" width="22.44140625" style="250" customWidth="1"/>
    <col min="2268" max="2288" width="0" style="250" hidden="1" customWidth="1"/>
    <col min="2289" max="2289" width="14.6640625" style="250" bestFit="1" customWidth="1"/>
    <col min="2290" max="2290" width="13.6640625" style="250" customWidth="1"/>
    <col min="2291" max="2294" width="14.6640625" style="250" bestFit="1" customWidth="1"/>
    <col min="2295" max="2297" width="11.88671875" style="250" customWidth="1"/>
    <col min="2298" max="2298" width="8.88671875" style="250"/>
    <col min="2299" max="2299" width="15.6640625" style="250" bestFit="1" customWidth="1"/>
    <col min="2300" max="2300" width="8.88671875" style="250"/>
    <col min="2301" max="2301" width="14.88671875" style="250" customWidth="1"/>
    <col min="2302" max="2302" width="10.33203125" style="250" bestFit="1" customWidth="1"/>
    <col min="2303" max="2303" width="16.44140625" style="250" customWidth="1"/>
    <col min="2304" max="2522" width="8.88671875" style="250"/>
    <col min="2523" max="2523" width="22.44140625" style="250" customWidth="1"/>
    <col min="2524" max="2544" width="0" style="250" hidden="1" customWidth="1"/>
    <col min="2545" max="2545" width="14.6640625" style="250" bestFit="1" customWidth="1"/>
    <col min="2546" max="2546" width="13.6640625" style="250" customWidth="1"/>
    <col min="2547" max="2550" width="14.6640625" style="250" bestFit="1" customWidth="1"/>
    <col min="2551" max="2553" width="11.88671875" style="250" customWidth="1"/>
    <col min="2554" max="2554" width="8.88671875" style="250"/>
    <col min="2555" max="2555" width="15.6640625" style="250" bestFit="1" customWidth="1"/>
    <col min="2556" max="2556" width="8.88671875" style="250"/>
    <col min="2557" max="2557" width="14.88671875" style="250" customWidth="1"/>
    <col min="2558" max="2558" width="10.33203125" style="250" bestFit="1" customWidth="1"/>
    <col min="2559" max="2559" width="16.44140625" style="250" customWidth="1"/>
    <col min="2560" max="2778" width="8.88671875" style="250"/>
    <col min="2779" max="2779" width="22.44140625" style="250" customWidth="1"/>
    <col min="2780" max="2800" width="0" style="250" hidden="1" customWidth="1"/>
    <col min="2801" max="2801" width="14.6640625" style="250" bestFit="1" customWidth="1"/>
    <col min="2802" max="2802" width="13.6640625" style="250" customWidth="1"/>
    <col min="2803" max="2806" width="14.6640625" style="250" bestFit="1" customWidth="1"/>
    <col min="2807" max="2809" width="11.88671875" style="250" customWidth="1"/>
    <col min="2810" max="2810" width="8.88671875" style="250"/>
    <col min="2811" max="2811" width="15.6640625" style="250" bestFit="1" customWidth="1"/>
    <col min="2812" max="2812" width="8.88671875" style="250"/>
    <col min="2813" max="2813" width="14.88671875" style="250" customWidth="1"/>
    <col min="2814" max="2814" width="10.33203125" style="250" bestFit="1" customWidth="1"/>
    <col min="2815" max="2815" width="16.44140625" style="250" customWidth="1"/>
    <col min="2816" max="3034" width="8.88671875" style="250"/>
    <col min="3035" max="3035" width="22.44140625" style="250" customWidth="1"/>
    <col min="3036" max="3056" width="0" style="250" hidden="1" customWidth="1"/>
    <col min="3057" max="3057" width="14.6640625" style="250" bestFit="1" customWidth="1"/>
    <col min="3058" max="3058" width="13.6640625" style="250" customWidth="1"/>
    <col min="3059" max="3062" width="14.6640625" style="250" bestFit="1" customWidth="1"/>
    <col min="3063" max="3065" width="11.88671875" style="250" customWidth="1"/>
    <col min="3066" max="3066" width="8.88671875" style="250"/>
    <col min="3067" max="3067" width="15.6640625" style="250" bestFit="1" customWidth="1"/>
    <col min="3068" max="3068" width="8.88671875" style="250"/>
    <col min="3069" max="3069" width="14.88671875" style="250" customWidth="1"/>
    <col min="3070" max="3070" width="10.33203125" style="250" bestFit="1" customWidth="1"/>
    <col min="3071" max="3071" width="16.44140625" style="250" customWidth="1"/>
    <col min="3072" max="3290" width="8.88671875" style="250"/>
    <col min="3291" max="3291" width="22.44140625" style="250" customWidth="1"/>
    <col min="3292" max="3312" width="0" style="250" hidden="1" customWidth="1"/>
    <col min="3313" max="3313" width="14.6640625" style="250" bestFit="1" customWidth="1"/>
    <col min="3314" max="3314" width="13.6640625" style="250" customWidth="1"/>
    <col min="3315" max="3318" width="14.6640625" style="250" bestFit="1" customWidth="1"/>
    <col min="3319" max="3321" width="11.88671875" style="250" customWidth="1"/>
    <col min="3322" max="3322" width="8.88671875" style="250"/>
    <col min="3323" max="3323" width="15.6640625" style="250" bestFit="1" customWidth="1"/>
    <col min="3324" max="3324" width="8.88671875" style="250"/>
    <col min="3325" max="3325" width="14.88671875" style="250" customWidth="1"/>
    <col min="3326" max="3326" width="10.33203125" style="250" bestFit="1" customWidth="1"/>
    <col min="3327" max="3327" width="16.44140625" style="250" customWidth="1"/>
    <col min="3328" max="3546" width="8.88671875" style="250"/>
    <col min="3547" max="3547" width="22.44140625" style="250" customWidth="1"/>
    <col min="3548" max="3568" width="0" style="250" hidden="1" customWidth="1"/>
    <col min="3569" max="3569" width="14.6640625" style="250" bestFit="1" customWidth="1"/>
    <col min="3570" max="3570" width="13.6640625" style="250" customWidth="1"/>
    <col min="3571" max="3574" width="14.6640625" style="250" bestFit="1" customWidth="1"/>
    <col min="3575" max="3577" width="11.88671875" style="250" customWidth="1"/>
    <col min="3578" max="3578" width="8.88671875" style="250"/>
    <col min="3579" max="3579" width="15.6640625" style="250" bestFit="1" customWidth="1"/>
    <col min="3580" max="3580" width="8.88671875" style="250"/>
    <col min="3581" max="3581" width="14.88671875" style="250" customWidth="1"/>
    <col min="3582" max="3582" width="10.33203125" style="250" bestFit="1" customWidth="1"/>
    <col min="3583" max="3583" width="16.44140625" style="250" customWidth="1"/>
    <col min="3584" max="3802" width="8.88671875" style="250"/>
    <col min="3803" max="3803" width="22.44140625" style="250" customWidth="1"/>
    <col min="3804" max="3824" width="0" style="250" hidden="1" customWidth="1"/>
    <col min="3825" max="3825" width="14.6640625" style="250" bestFit="1" customWidth="1"/>
    <col min="3826" max="3826" width="13.6640625" style="250" customWidth="1"/>
    <col min="3827" max="3830" width="14.6640625" style="250" bestFit="1" customWidth="1"/>
    <col min="3831" max="3833" width="11.88671875" style="250" customWidth="1"/>
    <col min="3834" max="3834" width="8.88671875" style="250"/>
    <col min="3835" max="3835" width="15.6640625" style="250" bestFit="1" customWidth="1"/>
    <col min="3836" max="3836" width="8.88671875" style="250"/>
    <col min="3837" max="3837" width="14.88671875" style="250" customWidth="1"/>
    <col min="3838" max="3838" width="10.33203125" style="250" bestFit="1" customWidth="1"/>
    <col min="3839" max="3839" width="16.44140625" style="250" customWidth="1"/>
    <col min="3840" max="4058" width="8.88671875" style="250"/>
    <col min="4059" max="4059" width="22.44140625" style="250" customWidth="1"/>
    <col min="4060" max="4080" width="0" style="250" hidden="1" customWidth="1"/>
    <col min="4081" max="4081" width="14.6640625" style="250" bestFit="1" customWidth="1"/>
    <col min="4082" max="4082" width="13.6640625" style="250" customWidth="1"/>
    <col min="4083" max="4086" width="14.6640625" style="250" bestFit="1" customWidth="1"/>
    <col min="4087" max="4089" width="11.88671875" style="250" customWidth="1"/>
    <col min="4090" max="4090" width="8.88671875" style="250"/>
    <col min="4091" max="4091" width="15.6640625" style="250" bestFit="1" customWidth="1"/>
    <col min="4092" max="4092" width="8.88671875" style="250"/>
    <col min="4093" max="4093" width="14.88671875" style="250" customWidth="1"/>
    <col min="4094" max="4094" width="10.33203125" style="250" bestFit="1" customWidth="1"/>
    <col min="4095" max="4095" width="16.44140625" style="250" customWidth="1"/>
    <col min="4096" max="4314" width="8.88671875" style="250"/>
    <col min="4315" max="4315" width="22.44140625" style="250" customWidth="1"/>
    <col min="4316" max="4336" width="0" style="250" hidden="1" customWidth="1"/>
    <col min="4337" max="4337" width="14.6640625" style="250" bestFit="1" customWidth="1"/>
    <col min="4338" max="4338" width="13.6640625" style="250" customWidth="1"/>
    <col min="4339" max="4342" width="14.6640625" style="250" bestFit="1" customWidth="1"/>
    <col min="4343" max="4345" width="11.88671875" style="250" customWidth="1"/>
    <col min="4346" max="4346" width="8.88671875" style="250"/>
    <col min="4347" max="4347" width="15.6640625" style="250" bestFit="1" customWidth="1"/>
    <col min="4348" max="4348" width="8.88671875" style="250"/>
    <col min="4349" max="4349" width="14.88671875" style="250" customWidth="1"/>
    <col min="4350" max="4350" width="10.33203125" style="250" bestFit="1" customWidth="1"/>
    <col min="4351" max="4351" width="16.44140625" style="250" customWidth="1"/>
    <col min="4352" max="4570" width="8.88671875" style="250"/>
    <col min="4571" max="4571" width="22.44140625" style="250" customWidth="1"/>
    <col min="4572" max="4592" width="0" style="250" hidden="1" customWidth="1"/>
    <col min="4593" max="4593" width="14.6640625" style="250" bestFit="1" customWidth="1"/>
    <col min="4594" max="4594" width="13.6640625" style="250" customWidth="1"/>
    <col min="4595" max="4598" width="14.6640625" style="250" bestFit="1" customWidth="1"/>
    <col min="4599" max="4601" width="11.88671875" style="250" customWidth="1"/>
    <col min="4602" max="4602" width="8.88671875" style="250"/>
    <col min="4603" max="4603" width="15.6640625" style="250" bestFit="1" customWidth="1"/>
    <col min="4604" max="4604" width="8.88671875" style="250"/>
    <col min="4605" max="4605" width="14.88671875" style="250" customWidth="1"/>
    <col min="4606" max="4606" width="10.33203125" style="250" bestFit="1" customWidth="1"/>
    <col min="4607" max="4607" width="16.44140625" style="250" customWidth="1"/>
    <col min="4608" max="4826" width="8.88671875" style="250"/>
    <col min="4827" max="4827" width="22.44140625" style="250" customWidth="1"/>
    <col min="4828" max="4848" width="0" style="250" hidden="1" customWidth="1"/>
    <col min="4849" max="4849" width="14.6640625" style="250" bestFit="1" customWidth="1"/>
    <col min="4850" max="4850" width="13.6640625" style="250" customWidth="1"/>
    <col min="4851" max="4854" width="14.6640625" style="250" bestFit="1" customWidth="1"/>
    <col min="4855" max="4857" width="11.88671875" style="250" customWidth="1"/>
    <col min="4858" max="4858" width="8.88671875" style="250"/>
    <col min="4859" max="4859" width="15.6640625" style="250" bestFit="1" customWidth="1"/>
    <col min="4860" max="4860" width="8.88671875" style="250"/>
    <col min="4861" max="4861" width="14.88671875" style="250" customWidth="1"/>
    <col min="4862" max="4862" width="10.33203125" style="250" bestFit="1" customWidth="1"/>
    <col min="4863" max="4863" width="16.44140625" style="250" customWidth="1"/>
    <col min="4864" max="5082" width="8.88671875" style="250"/>
    <col min="5083" max="5083" width="22.44140625" style="250" customWidth="1"/>
    <col min="5084" max="5104" width="0" style="250" hidden="1" customWidth="1"/>
    <col min="5105" max="5105" width="14.6640625" style="250" bestFit="1" customWidth="1"/>
    <col min="5106" max="5106" width="13.6640625" style="250" customWidth="1"/>
    <col min="5107" max="5110" width="14.6640625" style="250" bestFit="1" customWidth="1"/>
    <col min="5111" max="5113" width="11.88671875" style="250" customWidth="1"/>
    <col min="5114" max="5114" width="8.88671875" style="250"/>
    <col min="5115" max="5115" width="15.6640625" style="250" bestFit="1" customWidth="1"/>
    <col min="5116" max="5116" width="8.88671875" style="250"/>
    <col min="5117" max="5117" width="14.88671875" style="250" customWidth="1"/>
    <col min="5118" max="5118" width="10.33203125" style="250" bestFit="1" customWidth="1"/>
    <col min="5119" max="5119" width="16.44140625" style="250" customWidth="1"/>
    <col min="5120" max="5338" width="8.88671875" style="250"/>
    <col min="5339" max="5339" width="22.44140625" style="250" customWidth="1"/>
    <col min="5340" max="5360" width="0" style="250" hidden="1" customWidth="1"/>
    <col min="5361" max="5361" width="14.6640625" style="250" bestFit="1" customWidth="1"/>
    <col min="5362" max="5362" width="13.6640625" style="250" customWidth="1"/>
    <col min="5363" max="5366" width="14.6640625" style="250" bestFit="1" customWidth="1"/>
    <col min="5367" max="5369" width="11.88671875" style="250" customWidth="1"/>
    <col min="5370" max="5370" width="8.88671875" style="250"/>
    <col min="5371" max="5371" width="15.6640625" style="250" bestFit="1" customWidth="1"/>
    <col min="5372" max="5372" width="8.88671875" style="250"/>
    <col min="5373" max="5373" width="14.88671875" style="250" customWidth="1"/>
    <col min="5374" max="5374" width="10.33203125" style="250" bestFit="1" customWidth="1"/>
    <col min="5375" max="5375" width="16.44140625" style="250" customWidth="1"/>
    <col min="5376" max="5594" width="8.88671875" style="250"/>
    <col min="5595" max="5595" width="22.44140625" style="250" customWidth="1"/>
    <col min="5596" max="5616" width="0" style="250" hidden="1" customWidth="1"/>
    <col min="5617" max="5617" width="14.6640625" style="250" bestFit="1" customWidth="1"/>
    <col min="5618" max="5618" width="13.6640625" style="250" customWidth="1"/>
    <col min="5619" max="5622" width="14.6640625" style="250" bestFit="1" customWidth="1"/>
    <col min="5623" max="5625" width="11.88671875" style="250" customWidth="1"/>
    <col min="5626" max="5626" width="8.88671875" style="250"/>
    <col min="5627" max="5627" width="15.6640625" style="250" bestFit="1" customWidth="1"/>
    <col min="5628" max="5628" width="8.88671875" style="250"/>
    <col min="5629" max="5629" width="14.88671875" style="250" customWidth="1"/>
    <col min="5630" max="5630" width="10.33203125" style="250" bestFit="1" customWidth="1"/>
    <col min="5631" max="5631" width="16.44140625" style="250" customWidth="1"/>
    <col min="5632" max="5850" width="8.88671875" style="250"/>
    <col min="5851" max="5851" width="22.44140625" style="250" customWidth="1"/>
    <col min="5852" max="5872" width="0" style="250" hidden="1" customWidth="1"/>
    <col min="5873" max="5873" width="14.6640625" style="250" bestFit="1" customWidth="1"/>
    <col min="5874" max="5874" width="13.6640625" style="250" customWidth="1"/>
    <col min="5875" max="5878" width="14.6640625" style="250" bestFit="1" customWidth="1"/>
    <col min="5879" max="5881" width="11.88671875" style="250" customWidth="1"/>
    <col min="5882" max="5882" width="8.88671875" style="250"/>
    <col min="5883" max="5883" width="15.6640625" style="250" bestFit="1" customWidth="1"/>
    <col min="5884" max="5884" width="8.88671875" style="250"/>
    <col min="5885" max="5885" width="14.88671875" style="250" customWidth="1"/>
    <col min="5886" max="5886" width="10.33203125" style="250" bestFit="1" customWidth="1"/>
    <col min="5887" max="5887" width="16.44140625" style="250" customWidth="1"/>
    <col min="5888" max="6106" width="8.88671875" style="250"/>
    <col min="6107" max="6107" width="22.44140625" style="250" customWidth="1"/>
    <col min="6108" max="6128" width="0" style="250" hidden="1" customWidth="1"/>
    <col min="6129" max="6129" width="14.6640625" style="250" bestFit="1" customWidth="1"/>
    <col min="6130" max="6130" width="13.6640625" style="250" customWidth="1"/>
    <col min="6131" max="6134" width="14.6640625" style="250" bestFit="1" customWidth="1"/>
    <col min="6135" max="6137" width="11.88671875" style="250" customWidth="1"/>
    <col min="6138" max="6138" width="8.88671875" style="250"/>
    <col min="6139" max="6139" width="15.6640625" style="250" bestFit="1" customWidth="1"/>
    <col min="6140" max="6140" width="8.88671875" style="250"/>
    <col min="6141" max="6141" width="14.88671875" style="250" customWidth="1"/>
    <col min="6142" max="6142" width="10.33203125" style="250" bestFit="1" customWidth="1"/>
    <col min="6143" max="6143" width="16.44140625" style="250" customWidth="1"/>
    <col min="6144" max="6362" width="8.88671875" style="250"/>
    <col min="6363" max="6363" width="22.44140625" style="250" customWidth="1"/>
    <col min="6364" max="6384" width="0" style="250" hidden="1" customWidth="1"/>
    <col min="6385" max="6385" width="14.6640625" style="250" bestFit="1" customWidth="1"/>
    <col min="6386" max="6386" width="13.6640625" style="250" customWidth="1"/>
    <col min="6387" max="6390" width="14.6640625" style="250" bestFit="1" customWidth="1"/>
    <col min="6391" max="6393" width="11.88671875" style="250" customWidth="1"/>
    <col min="6394" max="6394" width="8.88671875" style="250"/>
    <col min="6395" max="6395" width="15.6640625" style="250" bestFit="1" customWidth="1"/>
    <col min="6396" max="6396" width="8.88671875" style="250"/>
    <col min="6397" max="6397" width="14.88671875" style="250" customWidth="1"/>
    <col min="6398" max="6398" width="10.33203125" style="250" bestFit="1" customWidth="1"/>
    <col min="6399" max="6399" width="16.44140625" style="250" customWidth="1"/>
    <col min="6400" max="6618" width="8.88671875" style="250"/>
    <col min="6619" max="6619" width="22.44140625" style="250" customWidth="1"/>
    <col min="6620" max="6640" width="0" style="250" hidden="1" customWidth="1"/>
    <col min="6641" max="6641" width="14.6640625" style="250" bestFit="1" customWidth="1"/>
    <col min="6642" max="6642" width="13.6640625" style="250" customWidth="1"/>
    <col min="6643" max="6646" width="14.6640625" style="250" bestFit="1" customWidth="1"/>
    <col min="6647" max="6649" width="11.88671875" style="250" customWidth="1"/>
    <col min="6650" max="6650" width="8.88671875" style="250"/>
    <col min="6651" max="6651" width="15.6640625" style="250" bestFit="1" customWidth="1"/>
    <col min="6652" max="6652" width="8.88671875" style="250"/>
    <col min="6653" max="6653" width="14.88671875" style="250" customWidth="1"/>
    <col min="6654" max="6654" width="10.33203125" style="250" bestFit="1" customWidth="1"/>
    <col min="6655" max="6655" width="16.44140625" style="250" customWidth="1"/>
    <col min="6656" max="6874" width="8.88671875" style="250"/>
    <col min="6875" max="6875" width="22.44140625" style="250" customWidth="1"/>
    <col min="6876" max="6896" width="0" style="250" hidden="1" customWidth="1"/>
    <col min="6897" max="6897" width="14.6640625" style="250" bestFit="1" customWidth="1"/>
    <col min="6898" max="6898" width="13.6640625" style="250" customWidth="1"/>
    <col min="6899" max="6902" width="14.6640625" style="250" bestFit="1" customWidth="1"/>
    <col min="6903" max="6905" width="11.88671875" style="250" customWidth="1"/>
    <col min="6906" max="6906" width="8.88671875" style="250"/>
    <col min="6907" max="6907" width="15.6640625" style="250" bestFit="1" customWidth="1"/>
    <col min="6908" max="6908" width="8.88671875" style="250"/>
    <col min="6909" max="6909" width="14.88671875" style="250" customWidth="1"/>
    <col min="6910" max="6910" width="10.33203125" style="250" bestFit="1" customWidth="1"/>
    <col min="6911" max="6911" width="16.44140625" style="250" customWidth="1"/>
    <col min="6912" max="7130" width="8.88671875" style="250"/>
    <col min="7131" max="7131" width="22.44140625" style="250" customWidth="1"/>
    <col min="7132" max="7152" width="0" style="250" hidden="1" customWidth="1"/>
    <col min="7153" max="7153" width="14.6640625" style="250" bestFit="1" customWidth="1"/>
    <col min="7154" max="7154" width="13.6640625" style="250" customWidth="1"/>
    <col min="7155" max="7158" width="14.6640625" style="250" bestFit="1" customWidth="1"/>
    <col min="7159" max="7161" width="11.88671875" style="250" customWidth="1"/>
    <col min="7162" max="7162" width="8.88671875" style="250"/>
    <col min="7163" max="7163" width="15.6640625" style="250" bestFit="1" customWidth="1"/>
    <col min="7164" max="7164" width="8.88671875" style="250"/>
    <col min="7165" max="7165" width="14.88671875" style="250" customWidth="1"/>
    <col min="7166" max="7166" width="10.33203125" style="250" bestFit="1" customWidth="1"/>
    <col min="7167" max="7167" width="16.44140625" style="250" customWidth="1"/>
    <col min="7168" max="7386" width="8.88671875" style="250"/>
    <col min="7387" max="7387" width="22.44140625" style="250" customWidth="1"/>
    <col min="7388" max="7408" width="0" style="250" hidden="1" customWidth="1"/>
    <col min="7409" max="7409" width="14.6640625" style="250" bestFit="1" customWidth="1"/>
    <col min="7410" max="7410" width="13.6640625" style="250" customWidth="1"/>
    <col min="7411" max="7414" width="14.6640625" style="250" bestFit="1" customWidth="1"/>
    <col min="7415" max="7417" width="11.88671875" style="250" customWidth="1"/>
    <col min="7418" max="7418" width="8.88671875" style="250"/>
    <col min="7419" max="7419" width="15.6640625" style="250" bestFit="1" customWidth="1"/>
    <col min="7420" max="7420" width="8.88671875" style="250"/>
    <col min="7421" max="7421" width="14.88671875" style="250" customWidth="1"/>
    <col min="7422" max="7422" width="10.33203125" style="250" bestFit="1" customWidth="1"/>
    <col min="7423" max="7423" width="16.44140625" style="250" customWidth="1"/>
    <col min="7424" max="7642" width="8.88671875" style="250"/>
    <col min="7643" max="7643" width="22.44140625" style="250" customWidth="1"/>
    <col min="7644" max="7664" width="0" style="250" hidden="1" customWidth="1"/>
    <col min="7665" max="7665" width="14.6640625" style="250" bestFit="1" customWidth="1"/>
    <col min="7666" max="7666" width="13.6640625" style="250" customWidth="1"/>
    <col min="7667" max="7670" width="14.6640625" style="250" bestFit="1" customWidth="1"/>
    <col min="7671" max="7673" width="11.88671875" style="250" customWidth="1"/>
    <col min="7674" max="7674" width="8.88671875" style="250"/>
    <col min="7675" max="7675" width="15.6640625" style="250" bestFit="1" customWidth="1"/>
    <col min="7676" max="7676" width="8.88671875" style="250"/>
    <col min="7677" max="7677" width="14.88671875" style="250" customWidth="1"/>
    <col min="7678" max="7678" width="10.33203125" style="250" bestFit="1" customWidth="1"/>
    <col min="7679" max="7679" width="16.44140625" style="250" customWidth="1"/>
    <col min="7680" max="7898" width="8.88671875" style="250"/>
    <col min="7899" max="7899" width="22.44140625" style="250" customWidth="1"/>
    <col min="7900" max="7920" width="0" style="250" hidden="1" customWidth="1"/>
    <col min="7921" max="7921" width="14.6640625" style="250" bestFit="1" customWidth="1"/>
    <col min="7922" max="7922" width="13.6640625" style="250" customWidth="1"/>
    <col min="7923" max="7926" width="14.6640625" style="250" bestFit="1" customWidth="1"/>
    <col min="7927" max="7929" width="11.88671875" style="250" customWidth="1"/>
    <col min="7930" max="7930" width="8.88671875" style="250"/>
    <col min="7931" max="7931" width="15.6640625" style="250" bestFit="1" customWidth="1"/>
    <col min="7932" max="7932" width="8.88671875" style="250"/>
    <col min="7933" max="7933" width="14.88671875" style="250" customWidth="1"/>
    <col min="7934" max="7934" width="10.33203125" style="250" bestFit="1" customWidth="1"/>
    <col min="7935" max="7935" width="16.44140625" style="250" customWidth="1"/>
    <col min="7936" max="8154" width="8.88671875" style="250"/>
    <col min="8155" max="8155" width="22.44140625" style="250" customWidth="1"/>
    <col min="8156" max="8176" width="0" style="250" hidden="1" customWidth="1"/>
    <col min="8177" max="8177" width="14.6640625" style="250" bestFit="1" customWidth="1"/>
    <col min="8178" max="8178" width="13.6640625" style="250" customWidth="1"/>
    <col min="8179" max="8182" width="14.6640625" style="250" bestFit="1" customWidth="1"/>
    <col min="8183" max="8185" width="11.88671875" style="250" customWidth="1"/>
    <col min="8186" max="8186" width="8.88671875" style="250"/>
    <col min="8187" max="8187" width="15.6640625" style="250" bestFit="1" customWidth="1"/>
    <col min="8188" max="8188" width="8.88671875" style="250"/>
    <col min="8189" max="8189" width="14.88671875" style="250" customWidth="1"/>
    <col min="8190" max="8190" width="10.33203125" style="250" bestFit="1" customWidth="1"/>
    <col min="8191" max="8191" width="16.44140625" style="250" customWidth="1"/>
    <col min="8192" max="8410" width="8.88671875" style="250"/>
    <col min="8411" max="8411" width="22.44140625" style="250" customWidth="1"/>
    <col min="8412" max="8432" width="0" style="250" hidden="1" customWidth="1"/>
    <col min="8433" max="8433" width="14.6640625" style="250" bestFit="1" customWidth="1"/>
    <col min="8434" max="8434" width="13.6640625" style="250" customWidth="1"/>
    <col min="8435" max="8438" width="14.6640625" style="250" bestFit="1" customWidth="1"/>
    <col min="8439" max="8441" width="11.88671875" style="250" customWidth="1"/>
    <col min="8442" max="8442" width="8.88671875" style="250"/>
    <col min="8443" max="8443" width="15.6640625" style="250" bestFit="1" customWidth="1"/>
    <col min="8444" max="8444" width="8.88671875" style="250"/>
    <col min="8445" max="8445" width="14.88671875" style="250" customWidth="1"/>
    <col min="8446" max="8446" width="10.33203125" style="250" bestFit="1" customWidth="1"/>
    <col min="8447" max="8447" width="16.44140625" style="250" customWidth="1"/>
    <col min="8448" max="8666" width="8.88671875" style="250"/>
    <col min="8667" max="8667" width="22.44140625" style="250" customWidth="1"/>
    <col min="8668" max="8688" width="0" style="250" hidden="1" customWidth="1"/>
    <col min="8689" max="8689" width="14.6640625" style="250" bestFit="1" customWidth="1"/>
    <col min="8690" max="8690" width="13.6640625" style="250" customWidth="1"/>
    <col min="8691" max="8694" width="14.6640625" style="250" bestFit="1" customWidth="1"/>
    <col min="8695" max="8697" width="11.88671875" style="250" customWidth="1"/>
    <col min="8698" max="8698" width="8.88671875" style="250"/>
    <col min="8699" max="8699" width="15.6640625" style="250" bestFit="1" customWidth="1"/>
    <col min="8700" max="8700" width="8.88671875" style="250"/>
    <col min="8701" max="8701" width="14.88671875" style="250" customWidth="1"/>
    <col min="8702" max="8702" width="10.33203125" style="250" bestFit="1" customWidth="1"/>
    <col min="8703" max="8703" width="16.44140625" style="250" customWidth="1"/>
    <col min="8704" max="8922" width="8.88671875" style="250"/>
    <col min="8923" max="8923" width="22.44140625" style="250" customWidth="1"/>
    <col min="8924" max="8944" width="0" style="250" hidden="1" customWidth="1"/>
    <col min="8945" max="8945" width="14.6640625" style="250" bestFit="1" customWidth="1"/>
    <col min="8946" max="8946" width="13.6640625" style="250" customWidth="1"/>
    <col min="8947" max="8950" width="14.6640625" style="250" bestFit="1" customWidth="1"/>
    <col min="8951" max="8953" width="11.88671875" style="250" customWidth="1"/>
    <col min="8954" max="8954" width="8.88671875" style="250"/>
    <col min="8955" max="8955" width="15.6640625" style="250" bestFit="1" customWidth="1"/>
    <col min="8956" max="8956" width="8.88671875" style="250"/>
    <col min="8957" max="8957" width="14.88671875" style="250" customWidth="1"/>
    <col min="8958" max="8958" width="10.33203125" style="250" bestFit="1" customWidth="1"/>
    <col min="8959" max="8959" width="16.44140625" style="250" customWidth="1"/>
    <col min="8960" max="9178" width="8.88671875" style="250"/>
    <col min="9179" max="9179" width="22.44140625" style="250" customWidth="1"/>
    <col min="9180" max="9200" width="0" style="250" hidden="1" customWidth="1"/>
    <col min="9201" max="9201" width="14.6640625" style="250" bestFit="1" customWidth="1"/>
    <col min="9202" max="9202" width="13.6640625" style="250" customWidth="1"/>
    <col min="9203" max="9206" width="14.6640625" style="250" bestFit="1" customWidth="1"/>
    <col min="9207" max="9209" width="11.88671875" style="250" customWidth="1"/>
    <col min="9210" max="9210" width="8.88671875" style="250"/>
    <col min="9211" max="9211" width="15.6640625" style="250" bestFit="1" customWidth="1"/>
    <col min="9212" max="9212" width="8.88671875" style="250"/>
    <col min="9213" max="9213" width="14.88671875" style="250" customWidth="1"/>
    <col min="9214" max="9214" width="10.33203125" style="250" bestFit="1" customWidth="1"/>
    <col min="9215" max="9215" width="16.44140625" style="250" customWidth="1"/>
    <col min="9216" max="9434" width="8.88671875" style="250"/>
    <col min="9435" max="9435" width="22.44140625" style="250" customWidth="1"/>
    <col min="9436" max="9456" width="0" style="250" hidden="1" customWidth="1"/>
    <col min="9457" max="9457" width="14.6640625" style="250" bestFit="1" customWidth="1"/>
    <col min="9458" max="9458" width="13.6640625" style="250" customWidth="1"/>
    <col min="9459" max="9462" width="14.6640625" style="250" bestFit="1" customWidth="1"/>
    <col min="9463" max="9465" width="11.88671875" style="250" customWidth="1"/>
    <col min="9466" max="9466" width="8.88671875" style="250"/>
    <col min="9467" max="9467" width="15.6640625" style="250" bestFit="1" customWidth="1"/>
    <col min="9468" max="9468" width="8.88671875" style="250"/>
    <col min="9469" max="9469" width="14.88671875" style="250" customWidth="1"/>
    <col min="9470" max="9470" width="10.33203125" style="250" bestFit="1" customWidth="1"/>
    <col min="9471" max="9471" width="16.44140625" style="250" customWidth="1"/>
    <col min="9472" max="9690" width="8.88671875" style="250"/>
    <col min="9691" max="9691" width="22.44140625" style="250" customWidth="1"/>
    <col min="9692" max="9712" width="0" style="250" hidden="1" customWidth="1"/>
    <col min="9713" max="9713" width="14.6640625" style="250" bestFit="1" customWidth="1"/>
    <col min="9714" max="9714" width="13.6640625" style="250" customWidth="1"/>
    <col min="9715" max="9718" width="14.6640625" style="250" bestFit="1" customWidth="1"/>
    <col min="9719" max="9721" width="11.88671875" style="250" customWidth="1"/>
    <col min="9722" max="9722" width="8.88671875" style="250"/>
    <col min="9723" max="9723" width="15.6640625" style="250" bestFit="1" customWidth="1"/>
    <col min="9724" max="9724" width="8.88671875" style="250"/>
    <col min="9725" max="9725" width="14.88671875" style="250" customWidth="1"/>
    <col min="9726" max="9726" width="10.33203125" style="250" bestFit="1" customWidth="1"/>
    <col min="9727" max="9727" width="16.44140625" style="250" customWidth="1"/>
    <col min="9728" max="9946" width="8.88671875" style="250"/>
    <col min="9947" max="9947" width="22.44140625" style="250" customWidth="1"/>
    <col min="9948" max="9968" width="0" style="250" hidden="1" customWidth="1"/>
    <col min="9969" max="9969" width="14.6640625" style="250" bestFit="1" customWidth="1"/>
    <col min="9970" max="9970" width="13.6640625" style="250" customWidth="1"/>
    <col min="9971" max="9974" width="14.6640625" style="250" bestFit="1" customWidth="1"/>
    <col min="9975" max="9977" width="11.88671875" style="250" customWidth="1"/>
    <col min="9978" max="9978" width="8.88671875" style="250"/>
    <col min="9979" max="9979" width="15.6640625" style="250" bestFit="1" customWidth="1"/>
    <col min="9980" max="9980" width="8.88671875" style="250"/>
    <col min="9981" max="9981" width="14.88671875" style="250" customWidth="1"/>
    <col min="9982" max="9982" width="10.33203125" style="250" bestFit="1" customWidth="1"/>
    <col min="9983" max="9983" width="16.44140625" style="250" customWidth="1"/>
    <col min="9984" max="10202" width="8.88671875" style="250"/>
    <col min="10203" max="10203" width="22.44140625" style="250" customWidth="1"/>
    <col min="10204" max="10224" width="0" style="250" hidden="1" customWidth="1"/>
    <col min="10225" max="10225" width="14.6640625" style="250" bestFit="1" customWidth="1"/>
    <col min="10226" max="10226" width="13.6640625" style="250" customWidth="1"/>
    <col min="10227" max="10230" width="14.6640625" style="250" bestFit="1" customWidth="1"/>
    <col min="10231" max="10233" width="11.88671875" style="250" customWidth="1"/>
    <col min="10234" max="10234" width="8.88671875" style="250"/>
    <col min="10235" max="10235" width="15.6640625" style="250" bestFit="1" customWidth="1"/>
    <col min="10236" max="10236" width="8.88671875" style="250"/>
    <col min="10237" max="10237" width="14.88671875" style="250" customWidth="1"/>
    <col min="10238" max="10238" width="10.33203125" style="250" bestFit="1" customWidth="1"/>
    <col min="10239" max="10239" width="16.44140625" style="250" customWidth="1"/>
    <col min="10240" max="10458" width="8.88671875" style="250"/>
    <col min="10459" max="10459" width="22.44140625" style="250" customWidth="1"/>
    <col min="10460" max="10480" width="0" style="250" hidden="1" customWidth="1"/>
    <col min="10481" max="10481" width="14.6640625" style="250" bestFit="1" customWidth="1"/>
    <col min="10482" max="10482" width="13.6640625" style="250" customWidth="1"/>
    <col min="10483" max="10486" width="14.6640625" style="250" bestFit="1" customWidth="1"/>
    <col min="10487" max="10489" width="11.88671875" style="250" customWidth="1"/>
    <col min="10490" max="10490" width="8.88671875" style="250"/>
    <col min="10491" max="10491" width="15.6640625" style="250" bestFit="1" customWidth="1"/>
    <col min="10492" max="10492" width="8.88671875" style="250"/>
    <col min="10493" max="10493" width="14.88671875" style="250" customWidth="1"/>
    <col min="10494" max="10494" width="10.33203125" style="250" bestFit="1" customWidth="1"/>
    <col min="10495" max="10495" width="16.44140625" style="250" customWidth="1"/>
    <col min="10496" max="10714" width="8.88671875" style="250"/>
    <col min="10715" max="10715" width="22.44140625" style="250" customWidth="1"/>
    <col min="10716" max="10736" width="0" style="250" hidden="1" customWidth="1"/>
    <col min="10737" max="10737" width="14.6640625" style="250" bestFit="1" customWidth="1"/>
    <col min="10738" max="10738" width="13.6640625" style="250" customWidth="1"/>
    <col min="10739" max="10742" width="14.6640625" style="250" bestFit="1" customWidth="1"/>
    <col min="10743" max="10745" width="11.88671875" style="250" customWidth="1"/>
    <col min="10746" max="10746" width="8.88671875" style="250"/>
    <col min="10747" max="10747" width="15.6640625" style="250" bestFit="1" customWidth="1"/>
    <col min="10748" max="10748" width="8.88671875" style="250"/>
    <col min="10749" max="10749" width="14.88671875" style="250" customWidth="1"/>
    <col min="10750" max="10750" width="10.33203125" style="250" bestFit="1" customWidth="1"/>
    <col min="10751" max="10751" width="16.44140625" style="250" customWidth="1"/>
    <col min="10752" max="10970" width="8.88671875" style="250"/>
    <col min="10971" max="10971" width="22.44140625" style="250" customWidth="1"/>
    <col min="10972" max="10992" width="0" style="250" hidden="1" customWidth="1"/>
    <col min="10993" max="10993" width="14.6640625" style="250" bestFit="1" customWidth="1"/>
    <col min="10994" max="10994" width="13.6640625" style="250" customWidth="1"/>
    <col min="10995" max="10998" width="14.6640625" style="250" bestFit="1" customWidth="1"/>
    <col min="10999" max="11001" width="11.88671875" style="250" customWidth="1"/>
    <col min="11002" max="11002" width="8.88671875" style="250"/>
    <col min="11003" max="11003" width="15.6640625" style="250" bestFit="1" customWidth="1"/>
    <col min="11004" max="11004" width="8.88671875" style="250"/>
    <col min="11005" max="11005" width="14.88671875" style="250" customWidth="1"/>
    <col min="11006" max="11006" width="10.33203125" style="250" bestFit="1" customWidth="1"/>
    <col min="11007" max="11007" width="16.44140625" style="250" customWidth="1"/>
    <col min="11008" max="11226" width="8.88671875" style="250"/>
    <col min="11227" max="11227" width="22.44140625" style="250" customWidth="1"/>
    <col min="11228" max="11248" width="0" style="250" hidden="1" customWidth="1"/>
    <col min="11249" max="11249" width="14.6640625" style="250" bestFit="1" customWidth="1"/>
    <col min="11250" max="11250" width="13.6640625" style="250" customWidth="1"/>
    <col min="11251" max="11254" width="14.6640625" style="250" bestFit="1" customWidth="1"/>
    <col min="11255" max="11257" width="11.88671875" style="250" customWidth="1"/>
    <col min="11258" max="11258" width="8.88671875" style="250"/>
    <col min="11259" max="11259" width="15.6640625" style="250" bestFit="1" customWidth="1"/>
    <col min="11260" max="11260" width="8.88671875" style="250"/>
    <col min="11261" max="11261" width="14.88671875" style="250" customWidth="1"/>
    <col min="11262" max="11262" width="10.33203125" style="250" bestFit="1" customWidth="1"/>
    <col min="11263" max="11263" width="16.44140625" style="250" customWidth="1"/>
    <col min="11264" max="11482" width="8.88671875" style="250"/>
    <col min="11483" max="11483" width="22.44140625" style="250" customWidth="1"/>
    <col min="11484" max="11504" width="0" style="250" hidden="1" customWidth="1"/>
    <col min="11505" max="11505" width="14.6640625" style="250" bestFit="1" customWidth="1"/>
    <col min="11506" max="11506" width="13.6640625" style="250" customWidth="1"/>
    <col min="11507" max="11510" width="14.6640625" style="250" bestFit="1" customWidth="1"/>
    <col min="11511" max="11513" width="11.88671875" style="250" customWidth="1"/>
    <col min="11514" max="11514" width="8.88671875" style="250"/>
    <col min="11515" max="11515" width="15.6640625" style="250" bestFit="1" customWidth="1"/>
    <col min="11516" max="11516" width="8.88671875" style="250"/>
    <col min="11517" max="11517" width="14.88671875" style="250" customWidth="1"/>
    <col min="11518" max="11518" width="10.33203125" style="250" bestFit="1" customWidth="1"/>
    <col min="11519" max="11519" width="16.44140625" style="250" customWidth="1"/>
    <col min="11520" max="11738" width="8.88671875" style="250"/>
    <col min="11739" max="11739" width="22.44140625" style="250" customWidth="1"/>
    <col min="11740" max="11760" width="0" style="250" hidden="1" customWidth="1"/>
    <col min="11761" max="11761" width="14.6640625" style="250" bestFit="1" customWidth="1"/>
    <col min="11762" max="11762" width="13.6640625" style="250" customWidth="1"/>
    <col min="11763" max="11766" width="14.6640625" style="250" bestFit="1" customWidth="1"/>
    <col min="11767" max="11769" width="11.88671875" style="250" customWidth="1"/>
    <col min="11770" max="11770" width="8.88671875" style="250"/>
    <col min="11771" max="11771" width="15.6640625" style="250" bestFit="1" customWidth="1"/>
    <col min="11772" max="11772" width="8.88671875" style="250"/>
    <col min="11773" max="11773" width="14.88671875" style="250" customWidth="1"/>
    <col min="11774" max="11774" width="10.33203125" style="250" bestFit="1" customWidth="1"/>
    <col min="11775" max="11775" width="16.44140625" style="250" customWidth="1"/>
    <col min="11776" max="11994" width="8.88671875" style="250"/>
    <col min="11995" max="11995" width="22.44140625" style="250" customWidth="1"/>
    <col min="11996" max="12016" width="0" style="250" hidden="1" customWidth="1"/>
    <col min="12017" max="12017" width="14.6640625" style="250" bestFit="1" customWidth="1"/>
    <col min="12018" max="12018" width="13.6640625" style="250" customWidth="1"/>
    <col min="12019" max="12022" width="14.6640625" style="250" bestFit="1" customWidth="1"/>
    <col min="12023" max="12025" width="11.88671875" style="250" customWidth="1"/>
    <col min="12026" max="12026" width="8.88671875" style="250"/>
    <col min="12027" max="12027" width="15.6640625" style="250" bestFit="1" customWidth="1"/>
    <col min="12028" max="12028" width="8.88671875" style="250"/>
    <col min="12029" max="12029" width="14.88671875" style="250" customWidth="1"/>
    <col min="12030" max="12030" width="10.33203125" style="250" bestFit="1" customWidth="1"/>
    <col min="12031" max="12031" width="16.44140625" style="250" customWidth="1"/>
    <col min="12032" max="12250" width="8.88671875" style="250"/>
    <col min="12251" max="12251" width="22.44140625" style="250" customWidth="1"/>
    <col min="12252" max="12272" width="0" style="250" hidden="1" customWidth="1"/>
    <col min="12273" max="12273" width="14.6640625" style="250" bestFit="1" customWidth="1"/>
    <col min="12274" max="12274" width="13.6640625" style="250" customWidth="1"/>
    <col min="12275" max="12278" width="14.6640625" style="250" bestFit="1" customWidth="1"/>
    <col min="12279" max="12281" width="11.88671875" style="250" customWidth="1"/>
    <col min="12282" max="12282" width="8.88671875" style="250"/>
    <col min="12283" max="12283" width="15.6640625" style="250" bestFit="1" customWidth="1"/>
    <col min="12284" max="12284" width="8.88671875" style="250"/>
    <col min="12285" max="12285" width="14.88671875" style="250" customWidth="1"/>
    <col min="12286" max="12286" width="10.33203125" style="250" bestFit="1" customWidth="1"/>
    <col min="12287" max="12287" width="16.44140625" style="250" customWidth="1"/>
    <col min="12288" max="12506" width="8.88671875" style="250"/>
    <col min="12507" max="12507" width="22.44140625" style="250" customWidth="1"/>
    <col min="12508" max="12528" width="0" style="250" hidden="1" customWidth="1"/>
    <col min="12529" max="12529" width="14.6640625" style="250" bestFit="1" customWidth="1"/>
    <col min="12530" max="12530" width="13.6640625" style="250" customWidth="1"/>
    <col min="12531" max="12534" width="14.6640625" style="250" bestFit="1" customWidth="1"/>
    <col min="12535" max="12537" width="11.88671875" style="250" customWidth="1"/>
    <col min="12538" max="12538" width="8.88671875" style="250"/>
    <col min="12539" max="12539" width="15.6640625" style="250" bestFit="1" customWidth="1"/>
    <col min="12540" max="12540" width="8.88671875" style="250"/>
    <col min="12541" max="12541" width="14.88671875" style="250" customWidth="1"/>
    <col min="12542" max="12542" width="10.33203125" style="250" bestFit="1" customWidth="1"/>
    <col min="12543" max="12543" width="16.44140625" style="250" customWidth="1"/>
    <col min="12544" max="12762" width="8.88671875" style="250"/>
    <col min="12763" max="12763" width="22.44140625" style="250" customWidth="1"/>
    <col min="12764" max="12784" width="0" style="250" hidden="1" customWidth="1"/>
    <col min="12785" max="12785" width="14.6640625" style="250" bestFit="1" customWidth="1"/>
    <col min="12786" max="12786" width="13.6640625" style="250" customWidth="1"/>
    <col min="12787" max="12790" width="14.6640625" style="250" bestFit="1" customWidth="1"/>
    <col min="12791" max="12793" width="11.88671875" style="250" customWidth="1"/>
    <col min="12794" max="12794" width="8.88671875" style="250"/>
    <col min="12795" max="12795" width="15.6640625" style="250" bestFit="1" customWidth="1"/>
    <col min="12796" max="12796" width="8.88671875" style="250"/>
    <col min="12797" max="12797" width="14.88671875" style="250" customWidth="1"/>
    <col min="12798" max="12798" width="10.33203125" style="250" bestFit="1" customWidth="1"/>
    <col min="12799" max="12799" width="16.44140625" style="250" customWidth="1"/>
    <col min="12800" max="13018" width="8.88671875" style="250"/>
    <col min="13019" max="13019" width="22.44140625" style="250" customWidth="1"/>
    <col min="13020" max="13040" width="0" style="250" hidden="1" customWidth="1"/>
    <col min="13041" max="13041" width="14.6640625" style="250" bestFit="1" customWidth="1"/>
    <col min="13042" max="13042" width="13.6640625" style="250" customWidth="1"/>
    <col min="13043" max="13046" width="14.6640625" style="250" bestFit="1" customWidth="1"/>
    <col min="13047" max="13049" width="11.88671875" style="250" customWidth="1"/>
    <col min="13050" max="13050" width="8.88671875" style="250"/>
    <col min="13051" max="13051" width="15.6640625" style="250" bestFit="1" customWidth="1"/>
    <col min="13052" max="13052" width="8.88671875" style="250"/>
    <col min="13053" max="13053" width="14.88671875" style="250" customWidth="1"/>
    <col min="13054" max="13054" width="10.33203125" style="250" bestFit="1" customWidth="1"/>
    <col min="13055" max="13055" width="16.44140625" style="250" customWidth="1"/>
    <col min="13056" max="13274" width="8.88671875" style="250"/>
    <col min="13275" max="13275" width="22.44140625" style="250" customWidth="1"/>
    <col min="13276" max="13296" width="0" style="250" hidden="1" customWidth="1"/>
    <col min="13297" max="13297" width="14.6640625" style="250" bestFit="1" customWidth="1"/>
    <col min="13298" max="13298" width="13.6640625" style="250" customWidth="1"/>
    <col min="13299" max="13302" width="14.6640625" style="250" bestFit="1" customWidth="1"/>
    <col min="13303" max="13305" width="11.88671875" style="250" customWidth="1"/>
    <col min="13306" max="13306" width="8.88671875" style="250"/>
    <col min="13307" max="13307" width="15.6640625" style="250" bestFit="1" customWidth="1"/>
    <col min="13308" max="13308" width="8.88671875" style="250"/>
    <col min="13309" max="13309" width="14.88671875" style="250" customWidth="1"/>
    <col min="13310" max="13310" width="10.33203125" style="250" bestFit="1" customWidth="1"/>
    <col min="13311" max="13311" width="16.44140625" style="250" customWidth="1"/>
    <col min="13312" max="13530" width="8.88671875" style="250"/>
    <col min="13531" max="13531" width="22.44140625" style="250" customWidth="1"/>
    <col min="13532" max="13552" width="0" style="250" hidden="1" customWidth="1"/>
    <col min="13553" max="13553" width="14.6640625" style="250" bestFit="1" customWidth="1"/>
    <col min="13554" max="13554" width="13.6640625" style="250" customWidth="1"/>
    <col min="13555" max="13558" width="14.6640625" style="250" bestFit="1" customWidth="1"/>
    <col min="13559" max="13561" width="11.88671875" style="250" customWidth="1"/>
    <col min="13562" max="13562" width="8.88671875" style="250"/>
    <col min="13563" max="13563" width="15.6640625" style="250" bestFit="1" customWidth="1"/>
    <col min="13564" max="13564" width="8.88671875" style="250"/>
    <col min="13565" max="13565" width="14.88671875" style="250" customWidth="1"/>
    <col min="13566" max="13566" width="10.33203125" style="250" bestFit="1" customWidth="1"/>
    <col min="13567" max="13567" width="16.44140625" style="250" customWidth="1"/>
    <col min="13568" max="13786" width="8.88671875" style="250"/>
    <col min="13787" max="13787" width="22.44140625" style="250" customWidth="1"/>
    <col min="13788" max="13808" width="0" style="250" hidden="1" customWidth="1"/>
    <col min="13809" max="13809" width="14.6640625" style="250" bestFit="1" customWidth="1"/>
    <col min="13810" max="13810" width="13.6640625" style="250" customWidth="1"/>
    <col min="13811" max="13814" width="14.6640625" style="250" bestFit="1" customWidth="1"/>
    <col min="13815" max="13817" width="11.88671875" style="250" customWidth="1"/>
    <col min="13818" max="13818" width="8.88671875" style="250"/>
    <col min="13819" max="13819" width="15.6640625" style="250" bestFit="1" customWidth="1"/>
    <col min="13820" max="13820" width="8.88671875" style="250"/>
    <col min="13821" max="13821" width="14.88671875" style="250" customWidth="1"/>
    <col min="13822" max="13822" width="10.33203125" style="250" bestFit="1" customWidth="1"/>
    <col min="13823" max="13823" width="16.44140625" style="250" customWidth="1"/>
    <col min="13824" max="14042" width="8.88671875" style="250"/>
    <col min="14043" max="14043" width="22.44140625" style="250" customWidth="1"/>
    <col min="14044" max="14064" width="0" style="250" hidden="1" customWidth="1"/>
    <col min="14065" max="14065" width="14.6640625" style="250" bestFit="1" customWidth="1"/>
    <col min="14066" max="14066" width="13.6640625" style="250" customWidth="1"/>
    <col min="14067" max="14070" width="14.6640625" style="250" bestFit="1" customWidth="1"/>
    <col min="14071" max="14073" width="11.88671875" style="250" customWidth="1"/>
    <col min="14074" max="14074" width="8.88671875" style="250"/>
    <col min="14075" max="14075" width="15.6640625" style="250" bestFit="1" customWidth="1"/>
    <col min="14076" max="14076" width="8.88671875" style="250"/>
    <col min="14077" max="14077" width="14.88671875" style="250" customWidth="1"/>
    <col min="14078" max="14078" width="10.33203125" style="250" bestFit="1" customWidth="1"/>
    <col min="14079" max="14079" width="16.44140625" style="250" customWidth="1"/>
    <col min="14080" max="14298" width="8.88671875" style="250"/>
    <col min="14299" max="14299" width="22.44140625" style="250" customWidth="1"/>
    <col min="14300" max="14320" width="0" style="250" hidden="1" customWidth="1"/>
    <col min="14321" max="14321" width="14.6640625" style="250" bestFit="1" customWidth="1"/>
    <col min="14322" max="14322" width="13.6640625" style="250" customWidth="1"/>
    <col min="14323" max="14326" width="14.6640625" style="250" bestFit="1" customWidth="1"/>
    <col min="14327" max="14329" width="11.88671875" style="250" customWidth="1"/>
    <col min="14330" max="14330" width="8.88671875" style="250"/>
    <col min="14331" max="14331" width="15.6640625" style="250" bestFit="1" customWidth="1"/>
    <col min="14332" max="14332" width="8.88671875" style="250"/>
    <col min="14333" max="14333" width="14.88671875" style="250" customWidth="1"/>
    <col min="14334" max="14334" width="10.33203125" style="250" bestFit="1" customWidth="1"/>
    <col min="14335" max="14335" width="16.44140625" style="250" customWidth="1"/>
    <col min="14336" max="14554" width="8.88671875" style="250"/>
    <col min="14555" max="14555" width="22.44140625" style="250" customWidth="1"/>
    <col min="14556" max="14576" width="0" style="250" hidden="1" customWidth="1"/>
    <col min="14577" max="14577" width="14.6640625" style="250" bestFit="1" customWidth="1"/>
    <col min="14578" max="14578" width="13.6640625" style="250" customWidth="1"/>
    <col min="14579" max="14582" width="14.6640625" style="250" bestFit="1" customWidth="1"/>
    <col min="14583" max="14585" width="11.88671875" style="250" customWidth="1"/>
    <col min="14586" max="14586" width="8.88671875" style="250"/>
    <col min="14587" max="14587" width="15.6640625" style="250" bestFit="1" customWidth="1"/>
    <col min="14588" max="14588" width="8.88671875" style="250"/>
    <col min="14589" max="14589" width="14.88671875" style="250" customWidth="1"/>
    <col min="14590" max="14590" width="10.33203125" style="250" bestFit="1" customWidth="1"/>
    <col min="14591" max="14591" width="16.44140625" style="250" customWidth="1"/>
    <col min="14592" max="14810" width="8.88671875" style="250"/>
    <col min="14811" max="14811" width="22.44140625" style="250" customWidth="1"/>
    <col min="14812" max="14832" width="0" style="250" hidden="1" customWidth="1"/>
    <col min="14833" max="14833" width="14.6640625" style="250" bestFit="1" customWidth="1"/>
    <col min="14834" max="14834" width="13.6640625" style="250" customWidth="1"/>
    <col min="14835" max="14838" width="14.6640625" style="250" bestFit="1" customWidth="1"/>
    <col min="14839" max="14841" width="11.88671875" style="250" customWidth="1"/>
    <col min="14842" max="14842" width="8.88671875" style="250"/>
    <col min="14843" max="14843" width="15.6640625" style="250" bestFit="1" customWidth="1"/>
    <col min="14844" max="14844" width="8.88671875" style="250"/>
    <col min="14845" max="14845" width="14.88671875" style="250" customWidth="1"/>
    <col min="14846" max="14846" width="10.33203125" style="250" bestFit="1" customWidth="1"/>
    <col min="14847" max="14847" width="16.44140625" style="250" customWidth="1"/>
    <col min="14848" max="15066" width="8.88671875" style="250"/>
    <col min="15067" max="15067" width="22.44140625" style="250" customWidth="1"/>
    <col min="15068" max="15088" width="0" style="250" hidden="1" customWidth="1"/>
    <col min="15089" max="15089" width="14.6640625" style="250" bestFit="1" customWidth="1"/>
    <col min="15090" max="15090" width="13.6640625" style="250" customWidth="1"/>
    <col min="15091" max="15094" width="14.6640625" style="250" bestFit="1" customWidth="1"/>
    <col min="15095" max="15097" width="11.88671875" style="250" customWidth="1"/>
    <col min="15098" max="15098" width="8.88671875" style="250"/>
    <col min="15099" max="15099" width="15.6640625" style="250" bestFit="1" customWidth="1"/>
    <col min="15100" max="15100" width="8.88671875" style="250"/>
    <col min="15101" max="15101" width="14.88671875" style="250" customWidth="1"/>
    <col min="15102" max="15102" width="10.33203125" style="250" bestFit="1" customWidth="1"/>
    <col min="15103" max="15103" width="16.44140625" style="250" customWidth="1"/>
    <col min="15104" max="15322" width="8.88671875" style="250"/>
    <col min="15323" max="15323" width="22.44140625" style="250" customWidth="1"/>
    <col min="15324" max="15344" width="0" style="250" hidden="1" customWidth="1"/>
    <col min="15345" max="15345" width="14.6640625" style="250" bestFit="1" customWidth="1"/>
    <col min="15346" max="15346" width="13.6640625" style="250" customWidth="1"/>
    <col min="15347" max="15350" width="14.6640625" style="250" bestFit="1" customWidth="1"/>
    <col min="15351" max="15353" width="11.88671875" style="250" customWidth="1"/>
    <col min="15354" max="15354" width="8.88671875" style="250"/>
    <col min="15355" max="15355" width="15.6640625" style="250" bestFit="1" customWidth="1"/>
    <col min="15356" max="15356" width="8.88671875" style="250"/>
    <col min="15357" max="15357" width="14.88671875" style="250" customWidth="1"/>
    <col min="15358" max="15358" width="10.33203125" style="250" bestFit="1" customWidth="1"/>
    <col min="15359" max="15359" width="16.44140625" style="250" customWidth="1"/>
    <col min="15360" max="15578" width="8.88671875" style="250"/>
    <col min="15579" max="15579" width="22.44140625" style="250" customWidth="1"/>
    <col min="15580" max="15600" width="0" style="250" hidden="1" customWidth="1"/>
    <col min="15601" max="15601" width="14.6640625" style="250" bestFit="1" customWidth="1"/>
    <col min="15602" max="15602" width="13.6640625" style="250" customWidth="1"/>
    <col min="15603" max="15606" width="14.6640625" style="250" bestFit="1" customWidth="1"/>
    <col min="15607" max="15609" width="11.88671875" style="250" customWidth="1"/>
    <col min="15610" max="15610" width="8.88671875" style="250"/>
    <col min="15611" max="15611" width="15.6640625" style="250" bestFit="1" customWidth="1"/>
    <col min="15612" max="15612" width="8.88671875" style="250"/>
    <col min="15613" max="15613" width="14.88671875" style="250" customWidth="1"/>
    <col min="15614" max="15614" width="10.33203125" style="250" bestFit="1" customWidth="1"/>
    <col min="15615" max="15615" width="16.44140625" style="250" customWidth="1"/>
    <col min="15616" max="15834" width="8.88671875" style="250"/>
    <col min="15835" max="15835" width="22.44140625" style="250" customWidth="1"/>
    <col min="15836" max="15856" width="0" style="250" hidden="1" customWidth="1"/>
    <col min="15857" max="15857" width="14.6640625" style="250" bestFit="1" customWidth="1"/>
    <col min="15858" max="15858" width="13.6640625" style="250" customWidth="1"/>
    <col min="15859" max="15862" width="14.6640625" style="250" bestFit="1" customWidth="1"/>
    <col min="15863" max="15865" width="11.88671875" style="250" customWidth="1"/>
    <col min="15866" max="15866" width="8.88671875" style="250"/>
    <col min="15867" max="15867" width="15.6640625" style="250" bestFit="1" customWidth="1"/>
    <col min="15868" max="15868" width="8.88671875" style="250"/>
    <col min="15869" max="15869" width="14.88671875" style="250" customWidth="1"/>
    <col min="15870" max="15870" width="10.33203125" style="250" bestFit="1" customWidth="1"/>
    <col min="15871" max="15871" width="16.44140625" style="250" customWidth="1"/>
    <col min="15872" max="16090" width="8.88671875" style="250"/>
    <col min="16091" max="16091" width="22.44140625" style="250" customWidth="1"/>
    <col min="16092" max="16112" width="0" style="250" hidden="1" customWidth="1"/>
    <col min="16113" max="16113" width="14.6640625" style="250" bestFit="1" customWidth="1"/>
    <col min="16114" max="16114" width="13.6640625" style="250" customWidth="1"/>
    <col min="16115" max="16118" width="14.6640625" style="250" bestFit="1" customWidth="1"/>
    <col min="16119" max="16121" width="11.88671875" style="250" customWidth="1"/>
    <col min="16122" max="16122" width="8.88671875" style="250"/>
    <col min="16123" max="16123" width="15.6640625" style="250" bestFit="1" customWidth="1"/>
    <col min="16124" max="16124" width="8.88671875" style="250"/>
    <col min="16125" max="16125" width="14.88671875" style="250" customWidth="1"/>
    <col min="16126" max="16126" width="10.33203125" style="250" bestFit="1" customWidth="1"/>
    <col min="16127" max="16127" width="16.44140625" style="250" customWidth="1"/>
    <col min="16128" max="16384" width="8.88671875" style="250"/>
  </cols>
  <sheetData>
    <row r="1" spans="1:9" ht="20.100000000000001" customHeight="1" x14ac:dyDescent="0.35">
      <c r="A1" s="249"/>
      <c r="B1" s="249"/>
      <c r="C1" s="249"/>
      <c r="D1" s="249"/>
      <c r="E1" s="249"/>
      <c r="F1" s="249"/>
    </row>
    <row r="2" spans="1:9" ht="24.9" customHeight="1" x14ac:dyDescent="0.4">
      <c r="A2" s="251" t="s">
        <v>90</v>
      </c>
      <c r="B2" s="251"/>
      <c r="C2" s="252"/>
      <c r="D2" s="249"/>
      <c r="E2" s="249"/>
      <c r="F2" s="249"/>
    </row>
    <row r="3" spans="1:9" ht="24.9" customHeight="1" x14ac:dyDescent="0.4">
      <c r="A3" s="252"/>
      <c r="B3" s="252"/>
      <c r="C3" s="252"/>
      <c r="D3" s="249"/>
      <c r="E3" s="249"/>
      <c r="F3" s="249"/>
    </row>
    <row r="4" spans="1:9" ht="35.1" customHeight="1" x14ac:dyDescent="0.25">
      <c r="A4" s="253" t="s">
        <v>0</v>
      </c>
      <c r="B4" s="15" t="s">
        <v>18</v>
      </c>
      <c r="C4" s="254" t="s">
        <v>16</v>
      </c>
      <c r="D4" s="255">
        <v>2017</v>
      </c>
      <c r="E4" s="255">
        <v>2018</v>
      </c>
      <c r="F4" s="255">
        <v>2019</v>
      </c>
      <c r="G4" s="255">
        <v>2020</v>
      </c>
      <c r="H4" s="255">
        <v>2021</v>
      </c>
      <c r="I4" s="255">
        <v>2022</v>
      </c>
    </row>
    <row r="5" spans="1:9" ht="24.9" customHeight="1" x14ac:dyDescent="0.25">
      <c r="A5" s="256"/>
      <c r="B5" s="87"/>
      <c r="C5" s="256"/>
      <c r="D5" s="257"/>
      <c r="E5" s="257"/>
      <c r="F5" s="257"/>
      <c r="G5" s="257"/>
      <c r="H5" s="257"/>
      <c r="I5" s="257"/>
    </row>
    <row r="6" spans="1:9" ht="24.9" customHeight="1" x14ac:dyDescent="0.4">
      <c r="A6" s="152" t="s">
        <v>36</v>
      </c>
      <c r="B6" s="88">
        <v>6401</v>
      </c>
      <c r="C6" s="153" t="s">
        <v>4</v>
      </c>
      <c r="D6" s="154">
        <v>1071.5962109999998</v>
      </c>
      <c r="E6" s="154">
        <v>1036.0254030000001</v>
      </c>
      <c r="F6" s="154">
        <v>1073.0431005</v>
      </c>
      <c r="G6" s="154">
        <v>1037.825208</v>
      </c>
      <c r="H6" s="154">
        <v>1220.9102115000001</v>
      </c>
      <c r="I6" s="154">
        <v>1163.9556705</v>
      </c>
    </row>
    <row r="7" spans="1:9" ht="24.9" customHeight="1" x14ac:dyDescent="0.4">
      <c r="A7" s="152">
        <f>+A6+1</f>
        <v>2</v>
      </c>
      <c r="B7" s="88">
        <v>6402</v>
      </c>
      <c r="C7" s="153" t="s">
        <v>5</v>
      </c>
      <c r="D7" s="154">
        <v>134.70099299999998</v>
      </c>
      <c r="E7" s="154">
        <v>134.70099299999998</v>
      </c>
      <c r="F7" s="154">
        <v>141.68116199999997</v>
      </c>
      <c r="G7" s="154">
        <v>142.61629199999999</v>
      </c>
      <c r="H7" s="154">
        <v>144.84715349999999</v>
      </c>
      <c r="I7" s="154">
        <v>138.82645350000001</v>
      </c>
    </row>
    <row r="8" spans="1:9" ht="24.9" customHeight="1" x14ac:dyDescent="0.4">
      <c r="A8" s="152">
        <f t="shared" ref="A8:A15" si="0">+A7+1</f>
        <v>3</v>
      </c>
      <c r="B8" s="88">
        <v>6403</v>
      </c>
      <c r="C8" s="153" t="s">
        <v>6</v>
      </c>
      <c r="D8" s="154">
        <v>935.19404999999995</v>
      </c>
      <c r="E8" s="154">
        <v>522.26177849999999</v>
      </c>
      <c r="F8" s="154">
        <v>255.52811549999996</v>
      </c>
      <c r="G8" s="154">
        <v>241.93414349999998</v>
      </c>
      <c r="H8" s="154">
        <v>242.00652000000002</v>
      </c>
      <c r="I8" s="154">
        <v>260.6700495</v>
      </c>
    </row>
    <row r="9" spans="1:9" ht="24.9" customHeight="1" x14ac:dyDescent="0.4">
      <c r="A9" s="152">
        <f t="shared" si="0"/>
        <v>4</v>
      </c>
      <c r="B9" s="88">
        <v>6404</v>
      </c>
      <c r="C9" s="153" t="s">
        <v>7</v>
      </c>
      <c r="D9" s="154">
        <v>255.61714500000002</v>
      </c>
      <c r="E9" s="154">
        <v>192.17818199999999</v>
      </c>
      <c r="F9" s="154">
        <v>205.11051750000001</v>
      </c>
      <c r="G9" s="154">
        <v>237.66841349999999</v>
      </c>
      <c r="H9" s="154">
        <v>290.57051100000001</v>
      </c>
      <c r="I9" s="154">
        <v>438.69125999999994</v>
      </c>
    </row>
    <row r="10" spans="1:9" ht="24.9" customHeight="1" x14ac:dyDescent="0.4">
      <c r="A10" s="152">
        <f t="shared" si="0"/>
        <v>5</v>
      </c>
      <c r="B10" s="88">
        <v>6405</v>
      </c>
      <c r="C10" s="153" t="s">
        <v>8</v>
      </c>
      <c r="D10" s="154">
        <v>178.73216550000001</v>
      </c>
      <c r="E10" s="154">
        <v>180.2142825</v>
      </c>
      <c r="F10" s="154">
        <v>180.04967400000001</v>
      </c>
      <c r="G10" s="154">
        <v>170.53824899999998</v>
      </c>
      <c r="H10" s="154">
        <v>160.83787649999999</v>
      </c>
      <c r="I10" s="154">
        <v>144.01834649999998</v>
      </c>
    </row>
    <row r="11" spans="1:9" ht="24.9" customHeight="1" x14ac:dyDescent="0.4">
      <c r="A11" s="152">
        <f t="shared" si="0"/>
        <v>6</v>
      </c>
      <c r="B11" s="88">
        <v>6409</v>
      </c>
      <c r="C11" s="153" t="s">
        <v>9</v>
      </c>
      <c r="D11" s="154">
        <v>252.0040845</v>
      </c>
      <c r="E11" s="154">
        <v>260.35492349999998</v>
      </c>
      <c r="F11" s="154">
        <v>269.20663350000001</v>
      </c>
      <c r="G11" s="154">
        <v>278.36001899999997</v>
      </c>
      <c r="H11" s="154">
        <v>283.34182799999996</v>
      </c>
      <c r="I11" s="154">
        <v>292.46639099999999</v>
      </c>
    </row>
    <row r="12" spans="1:9" ht="24.9" customHeight="1" x14ac:dyDescent="0.4">
      <c r="A12" s="152">
        <f t="shared" si="0"/>
        <v>7</v>
      </c>
      <c r="B12" s="88">
        <v>6411</v>
      </c>
      <c r="C12" s="153" t="s">
        <v>10</v>
      </c>
      <c r="D12" s="154">
        <v>27.447987000000001</v>
      </c>
      <c r="E12" s="154">
        <v>25.507912500000003</v>
      </c>
      <c r="F12" s="154">
        <v>39.601474499999995</v>
      </c>
      <c r="G12" s="154">
        <v>40.6121835</v>
      </c>
      <c r="H12" s="154">
        <v>40.070320500000001</v>
      </c>
      <c r="I12" s="154">
        <v>40.138213499999999</v>
      </c>
    </row>
    <row r="13" spans="1:9" ht="24.9" customHeight="1" x14ac:dyDescent="0.4">
      <c r="A13" s="152">
        <f t="shared" si="0"/>
        <v>8</v>
      </c>
      <c r="B13" s="88">
        <v>6471</v>
      </c>
      <c r="C13" s="153" t="s">
        <v>11</v>
      </c>
      <c r="D13" s="154">
        <v>50.678922</v>
      </c>
      <c r="E13" s="154">
        <v>48.681843000000001</v>
      </c>
      <c r="F13" s="154">
        <v>41.888059499999997</v>
      </c>
      <c r="G13" s="154">
        <v>67.561861499999992</v>
      </c>
      <c r="H13" s="154">
        <v>64.071776999999997</v>
      </c>
      <c r="I13" s="154">
        <v>65.277197999999999</v>
      </c>
    </row>
    <row r="14" spans="1:9" ht="24.9" customHeight="1" x14ac:dyDescent="0.4">
      <c r="A14" s="152">
        <f t="shared" si="0"/>
        <v>9</v>
      </c>
      <c r="B14" s="88">
        <v>6472</v>
      </c>
      <c r="C14" s="153" t="s">
        <v>12</v>
      </c>
      <c r="D14" s="154">
        <v>461.97599700000001</v>
      </c>
      <c r="E14" s="154">
        <v>458.32514700000002</v>
      </c>
      <c r="F14" s="154">
        <v>515.63900849999993</v>
      </c>
      <c r="G14" s="154">
        <v>534.95392649999997</v>
      </c>
      <c r="H14" s="154">
        <v>557.17927650000001</v>
      </c>
      <c r="I14" s="154">
        <v>710.487435</v>
      </c>
    </row>
    <row r="15" spans="1:9" ht="24.9" customHeight="1" x14ac:dyDescent="0.4">
      <c r="A15" s="152">
        <f t="shared" si="0"/>
        <v>10</v>
      </c>
      <c r="B15" s="88">
        <v>6474</v>
      </c>
      <c r="C15" s="153" t="s">
        <v>13</v>
      </c>
      <c r="D15" s="154">
        <v>102.336528</v>
      </c>
      <c r="E15" s="154">
        <v>68.302279499999983</v>
      </c>
      <c r="F15" s="154">
        <v>78.784061999999992</v>
      </c>
      <c r="G15" s="154">
        <v>88.678505999999999</v>
      </c>
      <c r="H15" s="154">
        <v>80.797153500000007</v>
      </c>
      <c r="I15" s="154">
        <v>65.739638999999997</v>
      </c>
    </row>
    <row r="16" spans="1:9" ht="24.9" customHeight="1" x14ac:dyDescent="0.4">
      <c r="A16" s="152"/>
      <c r="B16" s="152"/>
      <c r="C16" s="153"/>
      <c r="D16" s="259"/>
      <c r="E16" s="259"/>
      <c r="F16" s="259"/>
      <c r="G16" s="259"/>
      <c r="H16" s="259"/>
      <c r="I16" s="259"/>
    </row>
    <row r="17" spans="1:9" ht="30" customHeight="1" x14ac:dyDescent="0.25">
      <c r="A17" s="260" t="s">
        <v>51</v>
      </c>
      <c r="B17" s="260"/>
      <c r="C17" s="260"/>
      <c r="D17" s="157">
        <v>3470.2840829999996</v>
      </c>
      <c r="E17" s="157">
        <v>2926.5527445000002</v>
      </c>
      <c r="F17" s="157">
        <v>2800.5318075000005</v>
      </c>
      <c r="G17" s="157">
        <v>2840.7488024999998</v>
      </c>
      <c r="H17" s="157">
        <v>3084.6326280000003</v>
      </c>
      <c r="I17" s="157">
        <v>3320.2706564999994</v>
      </c>
    </row>
    <row r="18" spans="1:9" ht="24.9" customHeight="1" x14ac:dyDescent="0.45">
      <c r="A18" s="261"/>
      <c r="B18" s="261"/>
      <c r="C18" s="261"/>
      <c r="D18" s="262"/>
      <c r="E18" s="262"/>
      <c r="F18" s="262"/>
      <c r="G18" s="263"/>
      <c r="H18" s="263"/>
      <c r="I18" s="264"/>
    </row>
    <row r="19" spans="1:9" ht="24.9" customHeight="1" x14ac:dyDescent="0.45">
      <c r="A19" s="261"/>
      <c r="B19" s="261"/>
      <c r="C19" s="261"/>
      <c r="D19" s="262"/>
      <c r="E19" s="262"/>
      <c r="F19" s="262"/>
      <c r="G19" s="263"/>
      <c r="H19" s="263"/>
      <c r="I19" s="264"/>
    </row>
    <row r="20" spans="1:9" ht="24.9" customHeight="1" x14ac:dyDescent="0.45">
      <c r="A20" s="261"/>
      <c r="B20" s="261"/>
      <c r="C20" s="261"/>
      <c r="D20" s="262"/>
      <c r="E20" s="262"/>
      <c r="F20" s="262"/>
      <c r="G20" s="263"/>
      <c r="H20" s="263"/>
      <c r="I20" s="264"/>
    </row>
    <row r="21" spans="1:9" ht="24.9" customHeight="1" x14ac:dyDescent="0.45">
      <c r="A21" s="251" t="s">
        <v>91</v>
      </c>
      <c r="B21" s="251"/>
      <c r="C21" s="265"/>
      <c r="D21" s="266"/>
      <c r="E21" s="266"/>
      <c r="F21" s="266"/>
      <c r="G21" s="267"/>
      <c r="H21" s="267"/>
      <c r="I21" s="268"/>
    </row>
    <row r="22" spans="1:9" ht="24.9" customHeight="1" x14ac:dyDescent="0.4">
      <c r="A22" s="265"/>
      <c r="B22" s="265"/>
      <c r="C22" s="265"/>
      <c r="D22" s="249"/>
      <c r="E22" s="249"/>
      <c r="F22" s="249"/>
      <c r="G22" s="267"/>
      <c r="H22" s="267"/>
      <c r="I22" s="268"/>
    </row>
    <row r="23" spans="1:9" ht="30" customHeight="1" x14ac:dyDescent="0.25">
      <c r="A23" s="253" t="s">
        <v>0</v>
      </c>
      <c r="B23" s="15" t="s">
        <v>18</v>
      </c>
      <c r="C23" s="254" t="s">
        <v>16</v>
      </c>
      <c r="D23" s="255">
        <v>2017</v>
      </c>
      <c r="E23" s="255">
        <v>2018</v>
      </c>
      <c r="F23" s="255">
        <v>2019</v>
      </c>
      <c r="G23" s="255">
        <v>2020</v>
      </c>
      <c r="H23" s="255">
        <v>2021</v>
      </c>
      <c r="I23" s="255">
        <v>2022</v>
      </c>
    </row>
    <row r="24" spans="1:9" ht="24.9" customHeight="1" x14ac:dyDescent="0.25">
      <c r="A24" s="256"/>
      <c r="B24" s="87"/>
      <c r="C24" s="256"/>
      <c r="D24" s="257"/>
      <c r="E24" s="257"/>
      <c r="F24" s="257"/>
      <c r="G24" s="257"/>
      <c r="H24" s="257"/>
      <c r="I24" s="257"/>
    </row>
    <row r="25" spans="1:9" ht="24.9" customHeight="1" x14ac:dyDescent="0.4">
      <c r="A25" s="152" t="s">
        <v>36</v>
      </c>
      <c r="B25" s="88">
        <v>6401</v>
      </c>
      <c r="C25" s="153" t="s">
        <v>4</v>
      </c>
      <c r="D25" s="154">
        <v>0</v>
      </c>
      <c r="E25" s="154">
        <v>0</v>
      </c>
      <c r="F25" s="154">
        <v>69.39</v>
      </c>
      <c r="G25" s="154">
        <v>183.15876</v>
      </c>
      <c r="H25" s="154">
        <v>98.919300000000007</v>
      </c>
      <c r="I25" s="154">
        <v>106.35945</v>
      </c>
    </row>
    <row r="26" spans="1:9" ht="24.9" customHeight="1" x14ac:dyDescent="0.4">
      <c r="A26" s="152">
        <f>+A25+1</f>
        <v>2</v>
      </c>
      <c r="B26" s="88">
        <v>6402</v>
      </c>
      <c r="C26" s="153" t="s">
        <v>5</v>
      </c>
      <c r="D26" s="154">
        <v>0</v>
      </c>
      <c r="E26" s="154">
        <v>0</v>
      </c>
      <c r="F26" s="154">
        <v>8.4424499999999991</v>
      </c>
      <c r="G26" s="154">
        <v>107.97855</v>
      </c>
      <c r="H26" s="154">
        <v>154.13831999999996</v>
      </c>
      <c r="I26" s="154">
        <v>177.77717999999999</v>
      </c>
    </row>
    <row r="27" spans="1:9" ht="24.9" customHeight="1" x14ac:dyDescent="0.4">
      <c r="A27" s="152">
        <f t="shared" ref="A27:A34" si="1">+A26+1</f>
        <v>3</v>
      </c>
      <c r="B27" s="88">
        <v>6403</v>
      </c>
      <c r="C27" s="153" t="s">
        <v>6</v>
      </c>
      <c r="D27" s="154">
        <v>2174.2199999999998</v>
      </c>
      <c r="E27" s="154">
        <v>1581.20535</v>
      </c>
      <c r="F27" s="154">
        <v>1389.4190999999998</v>
      </c>
      <c r="G27" s="154">
        <v>3037.5086999999999</v>
      </c>
      <c r="H27" s="154">
        <v>3066.2669999999998</v>
      </c>
      <c r="I27" s="154">
        <v>3062.2577999999999</v>
      </c>
    </row>
    <row r="28" spans="1:9" ht="24.9" customHeight="1" x14ac:dyDescent="0.4">
      <c r="A28" s="152">
        <f t="shared" si="1"/>
        <v>4</v>
      </c>
      <c r="B28" s="88">
        <v>6404</v>
      </c>
      <c r="C28" s="153" t="s">
        <v>7</v>
      </c>
      <c r="D28" s="154">
        <v>347.29695000000004</v>
      </c>
      <c r="E28" s="154">
        <v>353.46494999999999</v>
      </c>
      <c r="F28" s="154">
        <v>428.25195000000002</v>
      </c>
      <c r="G28" s="154">
        <v>652.28141999999991</v>
      </c>
      <c r="H28" s="154">
        <v>485.73</v>
      </c>
      <c r="I28" s="154">
        <v>767.61530999999991</v>
      </c>
    </row>
    <row r="29" spans="1:9" ht="24.9" customHeight="1" x14ac:dyDescent="0.4">
      <c r="A29" s="152">
        <f t="shared" si="1"/>
        <v>5</v>
      </c>
      <c r="B29" s="88">
        <v>6405</v>
      </c>
      <c r="C29" s="153" t="s">
        <v>8</v>
      </c>
      <c r="D29" s="154">
        <v>447.85076999999995</v>
      </c>
      <c r="E29" s="154">
        <v>675.32660999999996</v>
      </c>
      <c r="F29" s="154">
        <v>1425.77946</v>
      </c>
      <c r="G29" s="154">
        <v>1765.05801</v>
      </c>
      <c r="H29" s="154">
        <v>2035.0699199999997</v>
      </c>
      <c r="I29" s="154">
        <v>1963.3592100000001</v>
      </c>
    </row>
    <row r="30" spans="1:9" ht="24.9" customHeight="1" x14ac:dyDescent="0.4">
      <c r="A30" s="152">
        <f t="shared" si="1"/>
        <v>6</v>
      </c>
      <c r="B30" s="88">
        <v>6409</v>
      </c>
      <c r="C30" s="153" t="s">
        <v>9</v>
      </c>
      <c r="D30" s="154">
        <v>807.09050999999999</v>
      </c>
      <c r="E30" s="154">
        <v>624.36351000000002</v>
      </c>
      <c r="F30" s="154">
        <v>579.15206999999998</v>
      </c>
      <c r="G30" s="154">
        <v>517.11740999999995</v>
      </c>
      <c r="H30" s="154">
        <v>362.80175999999994</v>
      </c>
      <c r="I30" s="154">
        <v>360.49646999999999</v>
      </c>
    </row>
    <row r="31" spans="1:9" ht="24.9" customHeight="1" x14ac:dyDescent="0.4">
      <c r="A31" s="152">
        <f t="shared" si="1"/>
        <v>7</v>
      </c>
      <c r="B31" s="88">
        <v>6411</v>
      </c>
      <c r="C31" s="153" t="s">
        <v>10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</row>
    <row r="32" spans="1:9" ht="24.9" customHeight="1" x14ac:dyDescent="0.4">
      <c r="A32" s="152">
        <f t="shared" si="1"/>
        <v>8</v>
      </c>
      <c r="B32" s="88">
        <v>6471</v>
      </c>
      <c r="C32" s="153" t="s">
        <v>11</v>
      </c>
      <c r="D32" s="154">
        <v>508.86</v>
      </c>
      <c r="E32" s="154">
        <v>2784.9291000000003</v>
      </c>
      <c r="F32" s="154">
        <v>801.84</v>
      </c>
      <c r="G32" s="154">
        <v>801.84</v>
      </c>
      <c r="H32" s="154">
        <v>817.26</v>
      </c>
      <c r="I32" s="154">
        <v>824.19899999999996</v>
      </c>
    </row>
    <row r="33" spans="1:9" ht="24.9" customHeight="1" x14ac:dyDescent="0.4">
      <c r="A33" s="152">
        <f t="shared" si="1"/>
        <v>9</v>
      </c>
      <c r="B33" s="88">
        <v>6472</v>
      </c>
      <c r="C33" s="153" t="s">
        <v>12</v>
      </c>
      <c r="D33" s="154">
        <v>2056.4112</v>
      </c>
      <c r="E33" s="154">
        <v>2118.0911999999998</v>
      </c>
      <c r="F33" s="154">
        <v>1879.6980000000001</v>
      </c>
      <c r="G33" s="154">
        <v>2333.5008899999998</v>
      </c>
      <c r="H33" s="154">
        <v>2414.8413899999996</v>
      </c>
      <c r="I33" s="154">
        <v>3071.0086499999998</v>
      </c>
    </row>
    <row r="34" spans="1:9" ht="24.9" customHeight="1" x14ac:dyDescent="0.4">
      <c r="A34" s="152">
        <f t="shared" si="1"/>
        <v>10</v>
      </c>
      <c r="B34" s="88">
        <v>6474</v>
      </c>
      <c r="C34" s="153" t="s">
        <v>13</v>
      </c>
      <c r="D34" s="154">
        <v>0</v>
      </c>
      <c r="E34" s="154">
        <v>0</v>
      </c>
      <c r="F34" s="154">
        <v>0</v>
      </c>
      <c r="G34" s="154">
        <v>0</v>
      </c>
      <c r="H34" s="154">
        <v>0</v>
      </c>
      <c r="I34" s="154">
        <v>0</v>
      </c>
    </row>
    <row r="35" spans="1:9" ht="24.9" customHeight="1" x14ac:dyDescent="0.4">
      <c r="A35" s="152"/>
      <c r="B35" s="152"/>
      <c r="C35" s="153"/>
      <c r="D35" s="259"/>
      <c r="E35" s="259"/>
      <c r="F35" s="259"/>
      <c r="G35" s="259"/>
      <c r="H35" s="259"/>
      <c r="I35" s="259"/>
    </row>
    <row r="36" spans="1:9" ht="30" customHeight="1" x14ac:dyDescent="0.25">
      <c r="A36" s="260" t="s">
        <v>51</v>
      </c>
      <c r="B36" s="260"/>
      <c r="C36" s="260"/>
      <c r="D36" s="157">
        <v>6341.7294299999994</v>
      </c>
      <c r="E36" s="157">
        <v>8137.3807200000001</v>
      </c>
      <c r="F36" s="157">
        <v>6581.9730300000001</v>
      </c>
      <c r="G36" s="157">
        <v>9398.4437399999988</v>
      </c>
      <c r="H36" s="157">
        <v>9435.027689999999</v>
      </c>
      <c r="I36" s="157">
        <v>10333.073069999999</v>
      </c>
    </row>
    <row r="37" spans="1:9" ht="24.9" customHeight="1" x14ac:dyDescent="0.45">
      <c r="A37" s="251" t="s">
        <v>92</v>
      </c>
      <c r="B37" s="251"/>
      <c r="C37" s="265"/>
      <c r="D37" s="266"/>
      <c r="E37" s="266"/>
      <c r="F37" s="266"/>
      <c r="G37" s="267"/>
      <c r="H37" s="267"/>
      <c r="I37" s="268"/>
    </row>
    <row r="38" spans="1:9" ht="24.9" customHeight="1" x14ac:dyDescent="0.4">
      <c r="A38" s="265"/>
      <c r="B38" s="265"/>
      <c r="C38" s="265"/>
      <c r="D38" s="249"/>
      <c r="E38" s="249"/>
      <c r="F38" s="249"/>
      <c r="G38" s="267"/>
      <c r="H38" s="267"/>
      <c r="I38" s="268"/>
    </row>
    <row r="39" spans="1:9" ht="30" customHeight="1" x14ac:dyDescent="0.25">
      <c r="A39" s="253" t="s">
        <v>0</v>
      </c>
      <c r="B39" s="15" t="s">
        <v>18</v>
      </c>
      <c r="C39" s="269" t="s">
        <v>16</v>
      </c>
      <c r="D39" s="255">
        <v>2017</v>
      </c>
      <c r="E39" s="255">
        <v>2018</v>
      </c>
      <c r="F39" s="255">
        <v>2019</v>
      </c>
      <c r="G39" s="255">
        <v>2020</v>
      </c>
      <c r="H39" s="255">
        <v>2021</v>
      </c>
      <c r="I39" s="255">
        <v>2022</v>
      </c>
    </row>
    <row r="40" spans="1:9" ht="24.9" customHeight="1" x14ac:dyDescent="0.25">
      <c r="A40" s="256"/>
      <c r="B40" s="87"/>
      <c r="C40" s="256"/>
      <c r="D40" s="257"/>
      <c r="E40" s="257"/>
      <c r="F40" s="257"/>
      <c r="G40" s="257"/>
      <c r="H40" s="257"/>
      <c r="I40" s="257"/>
    </row>
    <row r="41" spans="1:9" ht="24.9" customHeight="1" x14ac:dyDescent="0.4">
      <c r="A41" s="152" t="s">
        <v>36</v>
      </c>
      <c r="B41" s="88">
        <v>6401</v>
      </c>
      <c r="C41" s="153" t="s">
        <v>4</v>
      </c>
      <c r="D41" s="154">
        <v>234.62613000000002</v>
      </c>
      <c r="E41" s="154">
        <v>234.62613000000002</v>
      </c>
      <c r="F41" s="154">
        <v>241.90038000000001</v>
      </c>
      <c r="G41" s="154">
        <v>234.62613000000002</v>
      </c>
      <c r="H41" s="154">
        <v>236.97239130000003</v>
      </c>
      <c r="I41" s="154">
        <v>213.40728000000001</v>
      </c>
    </row>
    <row r="42" spans="1:9" ht="24.9" customHeight="1" x14ac:dyDescent="0.4">
      <c r="A42" s="152">
        <f>+A41+1</f>
        <v>2</v>
      </c>
      <c r="B42" s="88">
        <v>6402</v>
      </c>
      <c r="C42" s="153" t="s">
        <v>5</v>
      </c>
      <c r="D42" s="154">
        <v>93.796650000000014</v>
      </c>
      <c r="E42" s="154">
        <v>112.13325</v>
      </c>
      <c r="F42" s="154">
        <v>129.21813</v>
      </c>
      <c r="G42" s="154">
        <v>133.6266</v>
      </c>
      <c r="H42" s="154">
        <v>119.58318</v>
      </c>
      <c r="I42" s="154">
        <v>107.94438</v>
      </c>
    </row>
    <row r="43" spans="1:9" ht="24.9" customHeight="1" x14ac:dyDescent="0.4">
      <c r="A43" s="152">
        <f t="shared" ref="A43:A50" si="2">+A42+1</f>
        <v>3</v>
      </c>
      <c r="B43" s="88">
        <v>6403</v>
      </c>
      <c r="C43" s="153" t="s">
        <v>6</v>
      </c>
      <c r="D43" s="154">
        <v>239.50125</v>
      </c>
      <c r="E43" s="154">
        <v>428.73606000000007</v>
      </c>
      <c r="F43" s="154">
        <v>365.75477999999998</v>
      </c>
      <c r="G43" s="154">
        <v>328.49415000000005</v>
      </c>
      <c r="H43" s="154">
        <v>360.74790000000002</v>
      </c>
      <c r="I43" s="154">
        <v>404.00910000000005</v>
      </c>
    </row>
    <row r="44" spans="1:9" ht="24.9" customHeight="1" x14ac:dyDescent="0.4">
      <c r="A44" s="152">
        <f t="shared" si="2"/>
        <v>4</v>
      </c>
      <c r="B44" s="88">
        <v>6404</v>
      </c>
      <c r="C44" s="153" t="s">
        <v>7</v>
      </c>
      <c r="D44" s="154">
        <v>88.202340000000007</v>
      </c>
      <c r="E44" s="154">
        <v>93.165300000000002</v>
      </c>
      <c r="F44" s="154">
        <v>108.54279000000001</v>
      </c>
      <c r="G44" s="154">
        <v>136.49787000000001</v>
      </c>
      <c r="H44" s="154">
        <v>164.10158999999999</v>
      </c>
      <c r="I44" s="154">
        <v>205.56755999999999</v>
      </c>
    </row>
    <row r="45" spans="1:9" ht="24.9" customHeight="1" x14ac:dyDescent="0.4">
      <c r="A45" s="152">
        <f t="shared" si="2"/>
        <v>5</v>
      </c>
      <c r="B45" s="88">
        <v>6405</v>
      </c>
      <c r="C45" s="153" t="s">
        <v>8</v>
      </c>
      <c r="D45" s="154">
        <v>218.58435</v>
      </c>
      <c r="E45" s="154">
        <v>179.36928000000003</v>
      </c>
      <c r="F45" s="154">
        <v>207.45063000000002</v>
      </c>
      <c r="G45" s="154">
        <v>195.19145999999998</v>
      </c>
      <c r="H45" s="154">
        <v>175.88862</v>
      </c>
      <c r="I45" s="154">
        <v>154.65878999999998</v>
      </c>
    </row>
    <row r="46" spans="1:9" ht="24.9" customHeight="1" x14ac:dyDescent="0.4">
      <c r="A46" s="152">
        <f t="shared" si="2"/>
        <v>6</v>
      </c>
      <c r="B46" s="88">
        <v>6409</v>
      </c>
      <c r="C46" s="153" t="s">
        <v>9</v>
      </c>
      <c r="D46" s="154">
        <v>112.68225</v>
      </c>
      <c r="E46" s="154">
        <v>111.77091</v>
      </c>
      <c r="F46" s="154">
        <v>110.86506</v>
      </c>
      <c r="G46" s="154">
        <v>87.955290000000005</v>
      </c>
      <c r="H46" s="154">
        <v>110.64546</v>
      </c>
      <c r="I46" s="154">
        <v>111.04074</v>
      </c>
    </row>
    <row r="47" spans="1:9" ht="24.9" customHeight="1" x14ac:dyDescent="0.4">
      <c r="A47" s="152">
        <f t="shared" si="2"/>
        <v>7</v>
      </c>
      <c r="B47" s="88">
        <v>6411</v>
      </c>
      <c r="C47" s="153" t="s">
        <v>10</v>
      </c>
      <c r="D47" s="154">
        <v>25.715160000000004</v>
      </c>
      <c r="E47" s="154">
        <v>4.6116000000000001</v>
      </c>
      <c r="F47" s="154">
        <v>4.4633700000000003</v>
      </c>
      <c r="G47" s="154">
        <v>4.3261199999999995</v>
      </c>
      <c r="H47" s="154">
        <v>8.9432100000000005</v>
      </c>
      <c r="I47" s="154">
        <v>8.0099099999999996</v>
      </c>
    </row>
    <row r="48" spans="1:9" ht="24.9" customHeight="1" x14ac:dyDescent="0.4">
      <c r="A48" s="152">
        <f t="shared" si="2"/>
        <v>8</v>
      </c>
      <c r="B48" s="88">
        <v>6471</v>
      </c>
      <c r="C48" s="153" t="s">
        <v>11</v>
      </c>
      <c r="D48" s="154">
        <v>28.38879</v>
      </c>
      <c r="E48" s="154">
        <v>42.574950000000001</v>
      </c>
      <c r="F48" s="154">
        <v>57.30462</v>
      </c>
      <c r="G48" s="154">
        <v>58.128120000000003</v>
      </c>
      <c r="H48" s="154">
        <v>47.296349999999997</v>
      </c>
      <c r="I48" s="154">
        <v>49.058639999999997</v>
      </c>
    </row>
    <row r="49" spans="1:9" ht="24.9" customHeight="1" x14ac:dyDescent="0.4">
      <c r="A49" s="152">
        <f t="shared" si="2"/>
        <v>9</v>
      </c>
      <c r="B49" s="88">
        <v>6472</v>
      </c>
      <c r="C49" s="153" t="s">
        <v>12</v>
      </c>
      <c r="D49" s="154">
        <v>148.11471</v>
      </c>
      <c r="E49" s="154">
        <v>156.34970999999999</v>
      </c>
      <c r="F49" s="154">
        <v>164.16747000000001</v>
      </c>
      <c r="G49" s="154">
        <v>188.74620000000002</v>
      </c>
      <c r="H49" s="154">
        <v>188.74620000000002</v>
      </c>
      <c r="I49" s="154">
        <v>209.00430000000003</v>
      </c>
    </row>
    <row r="50" spans="1:9" ht="24.9" customHeight="1" x14ac:dyDescent="0.4">
      <c r="A50" s="152">
        <f t="shared" si="2"/>
        <v>10</v>
      </c>
      <c r="B50" s="88">
        <v>6474</v>
      </c>
      <c r="C50" s="153" t="s">
        <v>13</v>
      </c>
      <c r="D50" s="154">
        <v>13.516380000000002</v>
      </c>
      <c r="E50" s="154">
        <v>3.5520300000000002</v>
      </c>
      <c r="F50" s="154">
        <v>8.5424399999999991</v>
      </c>
      <c r="G50" s="154">
        <v>30.980070000000001</v>
      </c>
      <c r="H50" s="154">
        <v>21.411000000000001</v>
      </c>
      <c r="I50" s="154">
        <v>17.205659999999998</v>
      </c>
    </row>
    <row r="51" spans="1:9" ht="24.9" customHeight="1" x14ac:dyDescent="0.4">
      <c r="A51" s="173"/>
      <c r="B51" s="173"/>
      <c r="C51" s="153"/>
      <c r="D51" s="259"/>
      <c r="E51" s="259"/>
      <c r="F51" s="259"/>
      <c r="G51" s="271"/>
      <c r="H51" s="259"/>
      <c r="I51" s="259"/>
    </row>
    <row r="52" spans="1:9" ht="30" customHeight="1" x14ac:dyDescent="0.25">
      <c r="A52" s="272" t="s">
        <v>51</v>
      </c>
      <c r="B52" s="307"/>
      <c r="C52" s="273"/>
      <c r="D52" s="157">
        <v>1203.1280100000001</v>
      </c>
      <c r="E52" s="157">
        <v>1366.88922</v>
      </c>
      <c r="F52" s="157">
        <v>1398.2096700000002</v>
      </c>
      <c r="G52" s="157">
        <v>1398.5720100000003</v>
      </c>
      <c r="H52" s="157">
        <v>1434.3359012999999</v>
      </c>
      <c r="I52" s="157">
        <v>1479.9063599999999</v>
      </c>
    </row>
    <row r="53" spans="1:9" ht="24.9" customHeight="1" x14ac:dyDescent="0.45">
      <c r="A53" s="261"/>
      <c r="B53" s="261"/>
      <c r="C53" s="261"/>
      <c r="D53" s="262"/>
      <c r="E53" s="262"/>
      <c r="F53" s="262"/>
      <c r="G53" s="263"/>
      <c r="H53" s="263"/>
      <c r="I53" s="264"/>
    </row>
    <row r="54" spans="1:9" ht="24.9" customHeight="1" x14ac:dyDescent="0.45">
      <c r="A54" s="261"/>
      <c r="B54" s="261"/>
      <c r="C54" s="261"/>
      <c r="D54" s="262"/>
      <c r="E54" s="262"/>
      <c r="F54" s="262"/>
      <c r="G54" s="263"/>
      <c r="H54" s="263"/>
      <c r="I54" s="264"/>
    </row>
    <row r="55" spans="1:9" ht="24.9" customHeight="1" x14ac:dyDescent="0.45">
      <c r="A55" s="261"/>
      <c r="B55" s="261"/>
      <c r="C55" s="261"/>
      <c r="D55" s="262"/>
      <c r="E55" s="262"/>
      <c r="F55" s="262"/>
      <c r="G55" s="263"/>
      <c r="H55" s="263"/>
      <c r="I55" s="264"/>
    </row>
    <row r="56" spans="1:9" ht="24.9" customHeight="1" x14ac:dyDescent="0.45">
      <c r="A56" s="251" t="s">
        <v>93</v>
      </c>
      <c r="B56" s="251"/>
      <c r="C56" s="265"/>
      <c r="D56" s="262"/>
      <c r="E56" s="262"/>
      <c r="F56" s="262"/>
      <c r="G56" s="263"/>
      <c r="H56" s="263"/>
      <c r="I56" s="264"/>
    </row>
    <row r="57" spans="1:9" ht="24.9" customHeight="1" x14ac:dyDescent="0.4">
      <c r="A57" s="265"/>
      <c r="B57" s="265"/>
      <c r="C57" s="265"/>
      <c r="D57" s="249"/>
      <c r="E57" s="249"/>
      <c r="F57" s="249"/>
      <c r="G57" s="263"/>
      <c r="H57" s="263"/>
      <c r="I57" s="264"/>
    </row>
    <row r="58" spans="1:9" ht="30" customHeight="1" x14ac:dyDescent="0.25">
      <c r="A58" s="253" t="s">
        <v>0</v>
      </c>
      <c r="B58" s="15" t="s">
        <v>18</v>
      </c>
      <c r="C58" s="269" t="s">
        <v>16</v>
      </c>
      <c r="D58" s="255">
        <v>2017</v>
      </c>
      <c r="E58" s="255">
        <v>2018</v>
      </c>
      <c r="F58" s="255">
        <v>2019</v>
      </c>
      <c r="G58" s="255">
        <v>2020</v>
      </c>
      <c r="H58" s="255">
        <v>2021</v>
      </c>
      <c r="I58" s="255">
        <v>2022</v>
      </c>
    </row>
    <row r="59" spans="1:9" ht="24.9" customHeight="1" x14ac:dyDescent="0.25">
      <c r="A59" s="256"/>
      <c r="B59" s="87"/>
      <c r="C59" s="256"/>
      <c r="D59" s="257"/>
      <c r="E59" s="257"/>
      <c r="F59" s="257"/>
      <c r="G59" s="257"/>
      <c r="H59" s="257"/>
      <c r="I59" s="257"/>
    </row>
    <row r="60" spans="1:9" ht="24.9" customHeight="1" x14ac:dyDescent="0.4">
      <c r="A60" s="152" t="s">
        <v>36</v>
      </c>
      <c r="B60" s="88">
        <v>6401</v>
      </c>
      <c r="C60" s="153" t="s">
        <v>4</v>
      </c>
      <c r="D60" s="270">
        <v>0</v>
      </c>
      <c r="E60" s="270">
        <v>0</v>
      </c>
      <c r="F60" s="270">
        <v>0</v>
      </c>
      <c r="G60" s="154">
        <v>0</v>
      </c>
      <c r="H60" s="270">
        <v>0</v>
      </c>
      <c r="I60" s="270">
        <v>0</v>
      </c>
    </row>
    <row r="61" spans="1:9" ht="24.9" customHeight="1" x14ac:dyDescent="0.4">
      <c r="A61" s="152">
        <f>+A60+1</f>
        <v>2</v>
      </c>
      <c r="B61" s="88">
        <v>6402</v>
      </c>
      <c r="C61" s="153" t="s">
        <v>5</v>
      </c>
      <c r="D61" s="270">
        <v>0</v>
      </c>
      <c r="E61" s="270">
        <v>0</v>
      </c>
      <c r="F61" s="270">
        <v>0</v>
      </c>
      <c r="G61" s="154">
        <v>0</v>
      </c>
      <c r="H61" s="270">
        <v>0</v>
      </c>
      <c r="I61" s="270">
        <v>0</v>
      </c>
    </row>
    <row r="62" spans="1:9" ht="24.9" customHeight="1" x14ac:dyDescent="0.4">
      <c r="A62" s="152">
        <f t="shared" ref="A62:A69" si="3">+A61+1</f>
        <v>3</v>
      </c>
      <c r="B62" s="88">
        <v>6403</v>
      </c>
      <c r="C62" s="153" t="s">
        <v>6</v>
      </c>
      <c r="D62" s="270">
        <v>0</v>
      </c>
      <c r="E62" s="270">
        <v>0</v>
      </c>
      <c r="F62" s="270">
        <v>0</v>
      </c>
      <c r="G62" s="154">
        <v>0</v>
      </c>
      <c r="H62" s="270">
        <v>0</v>
      </c>
      <c r="I62" s="270">
        <v>0</v>
      </c>
    </row>
    <row r="63" spans="1:9" ht="24.9" customHeight="1" x14ac:dyDescent="0.4">
      <c r="A63" s="152">
        <f t="shared" si="3"/>
        <v>4</v>
      </c>
      <c r="B63" s="88">
        <v>6404</v>
      </c>
      <c r="C63" s="153" t="s">
        <v>7</v>
      </c>
      <c r="D63" s="154">
        <v>7.8652199999999981</v>
      </c>
      <c r="E63" s="154">
        <v>54.702599999999997</v>
      </c>
      <c r="F63" s="154">
        <v>57.369900000000001</v>
      </c>
      <c r="G63" s="154">
        <v>64.372199999999992</v>
      </c>
      <c r="H63" s="154">
        <v>78.922499999999999</v>
      </c>
      <c r="I63" s="154">
        <v>78.28398</v>
      </c>
    </row>
    <row r="64" spans="1:9" ht="24.9" customHeight="1" x14ac:dyDescent="0.4">
      <c r="A64" s="152">
        <f t="shared" si="3"/>
        <v>5</v>
      </c>
      <c r="B64" s="88">
        <v>6405</v>
      </c>
      <c r="C64" s="153" t="s">
        <v>8</v>
      </c>
      <c r="D64" s="154">
        <v>1.8890400000000001</v>
      </c>
      <c r="E64" s="154">
        <v>1.7941799999999997</v>
      </c>
      <c r="F64" s="154">
        <v>0</v>
      </c>
      <c r="G64" s="154">
        <v>0</v>
      </c>
      <c r="H64" s="154">
        <v>0</v>
      </c>
      <c r="I64" s="154">
        <v>0</v>
      </c>
    </row>
    <row r="65" spans="1:9" ht="24.9" customHeight="1" x14ac:dyDescent="0.4">
      <c r="A65" s="152">
        <f t="shared" si="3"/>
        <v>6</v>
      </c>
      <c r="B65" s="88">
        <v>6409</v>
      </c>
      <c r="C65" s="153" t="s">
        <v>9</v>
      </c>
      <c r="D65" s="154">
        <v>1.5126599999999999</v>
      </c>
      <c r="E65" s="154">
        <v>1.4351399999999999</v>
      </c>
      <c r="F65" s="154">
        <v>1.4922599999999999</v>
      </c>
      <c r="G65" s="154">
        <v>1.52898</v>
      </c>
      <c r="H65" s="154">
        <v>1.5575399999999997</v>
      </c>
      <c r="I65" s="154">
        <v>1.5748799999999998</v>
      </c>
    </row>
    <row r="66" spans="1:9" ht="24.9" customHeight="1" x14ac:dyDescent="0.4">
      <c r="A66" s="152">
        <f t="shared" si="3"/>
        <v>7</v>
      </c>
      <c r="B66" s="88">
        <v>6411</v>
      </c>
      <c r="C66" s="153" t="s">
        <v>10</v>
      </c>
      <c r="D66" s="154">
        <v>0</v>
      </c>
      <c r="E66" s="154">
        <v>0</v>
      </c>
      <c r="F66" s="154">
        <v>0</v>
      </c>
      <c r="G66" s="154">
        <v>0</v>
      </c>
      <c r="H66" s="154">
        <v>0</v>
      </c>
      <c r="I66" s="154">
        <v>0</v>
      </c>
    </row>
    <row r="67" spans="1:9" ht="24.9" customHeight="1" x14ac:dyDescent="0.4">
      <c r="A67" s="152">
        <f t="shared" si="3"/>
        <v>8</v>
      </c>
      <c r="B67" s="88">
        <v>6471</v>
      </c>
      <c r="C67" s="153" t="s">
        <v>11</v>
      </c>
      <c r="D67" s="154">
        <v>11.423999999999999</v>
      </c>
      <c r="E67" s="154">
        <v>7.9560000000000004</v>
      </c>
      <c r="F67" s="154">
        <v>1.6319999999999999</v>
      </c>
      <c r="G67" s="154">
        <v>4.7939999999999996</v>
      </c>
      <c r="H67" s="154">
        <v>3.774</v>
      </c>
      <c r="I67" s="154">
        <v>2.754</v>
      </c>
    </row>
    <row r="68" spans="1:9" ht="24.9" customHeight="1" x14ac:dyDescent="0.4">
      <c r="A68" s="152">
        <f t="shared" si="3"/>
        <v>9</v>
      </c>
      <c r="B68" s="88">
        <v>6472</v>
      </c>
      <c r="C68" s="153" t="s">
        <v>12</v>
      </c>
      <c r="D68" s="154">
        <v>24.935939999999999</v>
      </c>
      <c r="E68" s="154">
        <v>2.03694</v>
      </c>
      <c r="F68" s="154">
        <v>6.63</v>
      </c>
      <c r="G68" s="154">
        <v>7.2930000000000001</v>
      </c>
      <c r="H68" s="154">
        <v>9.4350000000000005</v>
      </c>
      <c r="I68" s="154">
        <v>7.2930000000000001</v>
      </c>
    </row>
    <row r="69" spans="1:9" ht="24.9" customHeight="1" x14ac:dyDescent="0.4">
      <c r="A69" s="152">
        <f t="shared" si="3"/>
        <v>10</v>
      </c>
      <c r="B69" s="88">
        <v>6474</v>
      </c>
      <c r="C69" s="153" t="s">
        <v>13</v>
      </c>
      <c r="D69" s="154">
        <v>0</v>
      </c>
      <c r="E69" s="154">
        <v>0</v>
      </c>
      <c r="F69" s="154">
        <v>0</v>
      </c>
      <c r="G69" s="154">
        <v>2.8182599999999995</v>
      </c>
      <c r="H69" s="154">
        <v>2.5367400000000004</v>
      </c>
      <c r="I69" s="154">
        <v>0</v>
      </c>
    </row>
    <row r="70" spans="1:9" ht="24.9" customHeight="1" x14ac:dyDescent="0.4">
      <c r="A70" s="152"/>
      <c r="B70" s="152"/>
      <c r="C70" s="153"/>
      <c r="D70" s="259"/>
      <c r="E70" s="259"/>
      <c r="F70" s="259"/>
      <c r="G70" s="271"/>
      <c r="H70" s="259"/>
      <c r="I70" s="259"/>
    </row>
    <row r="71" spans="1:9" ht="30" customHeight="1" x14ac:dyDescent="0.25">
      <c r="A71" s="272" t="s">
        <v>51</v>
      </c>
      <c r="B71" s="307"/>
      <c r="C71" s="273"/>
      <c r="D71" s="157">
        <v>47.626859999999994</v>
      </c>
      <c r="E71" s="157">
        <v>67.924859999999995</v>
      </c>
      <c r="F71" s="157">
        <v>67.124160000000003</v>
      </c>
      <c r="G71" s="157">
        <v>80.806439999999995</v>
      </c>
      <c r="H71" s="157">
        <v>96.22578</v>
      </c>
      <c r="I71" s="157">
        <v>89.905860000000004</v>
      </c>
    </row>
    <row r="72" spans="1:9" ht="24.9" customHeight="1" x14ac:dyDescent="0.45">
      <c r="A72" s="261"/>
      <c r="B72" s="261"/>
      <c r="C72" s="261"/>
      <c r="D72" s="262"/>
      <c r="E72" s="262"/>
      <c r="F72" s="262"/>
      <c r="G72" s="263"/>
      <c r="H72" s="263"/>
      <c r="I72" s="264"/>
    </row>
    <row r="73" spans="1:9" ht="24.9" customHeight="1" x14ac:dyDescent="0.45">
      <c r="A73" s="251" t="s">
        <v>94</v>
      </c>
      <c r="B73" s="251"/>
      <c r="C73" s="265"/>
      <c r="D73" s="262"/>
      <c r="E73" s="262"/>
      <c r="F73" s="262"/>
      <c r="G73" s="263"/>
      <c r="H73" s="263"/>
      <c r="I73" s="264"/>
    </row>
    <row r="74" spans="1:9" ht="24.9" customHeight="1" x14ac:dyDescent="0.4">
      <c r="A74" s="265"/>
      <c r="B74" s="265"/>
      <c r="C74" s="265"/>
      <c r="D74" s="249"/>
      <c r="E74" s="249"/>
      <c r="F74" s="249"/>
      <c r="G74" s="263"/>
      <c r="H74" s="263"/>
      <c r="I74" s="264"/>
    </row>
    <row r="75" spans="1:9" ht="30" customHeight="1" x14ac:dyDescent="0.25">
      <c r="A75" s="253" t="s">
        <v>0</v>
      </c>
      <c r="B75" s="15" t="s">
        <v>18</v>
      </c>
      <c r="C75" s="269" t="s">
        <v>16</v>
      </c>
      <c r="D75" s="255">
        <v>2017</v>
      </c>
      <c r="E75" s="255">
        <v>2018</v>
      </c>
      <c r="F75" s="255">
        <v>2019</v>
      </c>
      <c r="G75" s="255">
        <v>2020</v>
      </c>
      <c r="H75" s="255">
        <v>2021</v>
      </c>
      <c r="I75" s="255">
        <v>2022</v>
      </c>
    </row>
    <row r="76" spans="1:9" ht="24.9" customHeight="1" x14ac:dyDescent="0.25">
      <c r="A76" s="256"/>
      <c r="B76" s="87"/>
      <c r="C76" s="256"/>
      <c r="D76" s="257"/>
      <c r="E76" s="257"/>
      <c r="F76" s="257"/>
      <c r="G76" s="257"/>
      <c r="H76" s="257"/>
      <c r="I76" s="257"/>
    </row>
    <row r="77" spans="1:9" ht="24.9" customHeight="1" x14ac:dyDescent="0.4">
      <c r="A77" s="152" t="s">
        <v>36</v>
      </c>
      <c r="B77" s="88">
        <v>6401</v>
      </c>
      <c r="C77" s="153" t="s">
        <v>4</v>
      </c>
      <c r="D77" s="154">
        <v>0</v>
      </c>
      <c r="E77" s="154">
        <v>0</v>
      </c>
      <c r="F77" s="154">
        <v>0</v>
      </c>
      <c r="G77" s="154">
        <v>0</v>
      </c>
      <c r="H77" s="154">
        <v>0</v>
      </c>
      <c r="I77" s="154">
        <v>0</v>
      </c>
    </row>
    <row r="78" spans="1:9" ht="24.9" customHeight="1" x14ac:dyDescent="0.4">
      <c r="A78" s="152">
        <f>+A77+1</f>
        <v>2</v>
      </c>
      <c r="B78" s="88">
        <v>6402</v>
      </c>
      <c r="C78" s="153" t="s">
        <v>5</v>
      </c>
      <c r="D78" s="154">
        <v>0</v>
      </c>
      <c r="E78" s="154">
        <v>0</v>
      </c>
      <c r="F78" s="154">
        <v>0</v>
      </c>
      <c r="G78" s="154">
        <v>0</v>
      </c>
      <c r="H78" s="154">
        <v>0</v>
      </c>
      <c r="I78" s="154">
        <v>0</v>
      </c>
    </row>
    <row r="79" spans="1:9" ht="24.9" customHeight="1" x14ac:dyDescent="0.4">
      <c r="A79" s="152">
        <f t="shared" ref="A79:A86" si="4">+A78+1</f>
        <v>3</v>
      </c>
      <c r="B79" s="88">
        <v>6403</v>
      </c>
      <c r="C79" s="153" t="s">
        <v>6</v>
      </c>
      <c r="D79" s="154">
        <v>0</v>
      </c>
      <c r="E79" s="154">
        <v>0</v>
      </c>
      <c r="F79" s="154">
        <v>0</v>
      </c>
      <c r="G79" s="154">
        <v>0</v>
      </c>
      <c r="H79" s="154">
        <v>0</v>
      </c>
      <c r="I79" s="154">
        <v>0</v>
      </c>
    </row>
    <row r="80" spans="1:9" ht="24.9" customHeight="1" x14ac:dyDescent="0.4">
      <c r="A80" s="152">
        <f t="shared" si="4"/>
        <v>4</v>
      </c>
      <c r="B80" s="88">
        <v>6404</v>
      </c>
      <c r="C80" s="153" t="s">
        <v>7</v>
      </c>
      <c r="D80" s="154">
        <v>88.65800999999999</v>
      </c>
      <c r="E80" s="154">
        <v>94.510350000000003</v>
      </c>
      <c r="F80" s="154">
        <v>144.43641</v>
      </c>
      <c r="G80" s="154">
        <v>217.42046999999999</v>
      </c>
      <c r="H80" s="154">
        <v>290.92607999999996</v>
      </c>
      <c r="I80" s="154">
        <v>309.14190000000002</v>
      </c>
    </row>
    <row r="81" spans="1:9" ht="24.9" customHeight="1" x14ac:dyDescent="0.4">
      <c r="A81" s="152">
        <f t="shared" si="4"/>
        <v>5</v>
      </c>
      <c r="B81" s="88">
        <v>6405</v>
      </c>
      <c r="C81" s="153" t="s">
        <v>8</v>
      </c>
      <c r="D81" s="154">
        <v>46.796759999999999</v>
      </c>
      <c r="E81" s="154">
        <v>48.800609999999999</v>
      </c>
      <c r="F81" s="154">
        <v>0</v>
      </c>
      <c r="G81" s="154">
        <v>0</v>
      </c>
      <c r="H81" s="154">
        <v>0</v>
      </c>
      <c r="I81" s="154">
        <v>0</v>
      </c>
    </row>
    <row r="82" spans="1:9" ht="24.9" customHeight="1" x14ac:dyDescent="0.4">
      <c r="A82" s="152">
        <f t="shared" si="4"/>
        <v>6</v>
      </c>
      <c r="B82" s="88">
        <v>6409</v>
      </c>
      <c r="C82" s="153" t="s">
        <v>9</v>
      </c>
      <c r="D82" s="154">
        <v>10.271789999999999</v>
      </c>
      <c r="E82" s="154">
        <v>10.804320000000001</v>
      </c>
      <c r="F82" s="154">
        <v>11.369789999999998</v>
      </c>
      <c r="G82" s="154">
        <v>11.96271</v>
      </c>
      <c r="H82" s="154">
        <v>12.099959999999999</v>
      </c>
      <c r="I82" s="154">
        <v>12.336030000000001</v>
      </c>
    </row>
    <row r="83" spans="1:9" ht="24.9" customHeight="1" x14ac:dyDescent="0.4">
      <c r="A83" s="152">
        <f t="shared" si="4"/>
        <v>7</v>
      </c>
      <c r="B83" s="88">
        <v>6411</v>
      </c>
      <c r="C83" s="153" t="s">
        <v>10</v>
      </c>
      <c r="D83" s="154">
        <v>0</v>
      </c>
      <c r="E83" s="154">
        <v>0</v>
      </c>
      <c r="F83" s="154">
        <v>0</v>
      </c>
      <c r="G83" s="154">
        <v>0</v>
      </c>
      <c r="H83" s="154">
        <v>0</v>
      </c>
      <c r="I83" s="154">
        <v>0</v>
      </c>
    </row>
    <row r="84" spans="1:9" ht="24.9" customHeight="1" x14ac:dyDescent="0.4">
      <c r="A84" s="152">
        <f t="shared" si="4"/>
        <v>8</v>
      </c>
      <c r="B84" s="88">
        <v>6471</v>
      </c>
      <c r="C84" s="153" t="s">
        <v>11</v>
      </c>
      <c r="D84" s="154">
        <v>10.95255</v>
      </c>
      <c r="E84" s="154">
        <v>42.574950000000001</v>
      </c>
      <c r="F84" s="154">
        <v>28.65231</v>
      </c>
      <c r="G84" s="154">
        <v>6.4946700000000002</v>
      </c>
      <c r="H84" s="154">
        <v>5.0233500000000006</v>
      </c>
      <c r="I84" s="154">
        <v>4.5621899999999993</v>
      </c>
    </row>
    <row r="85" spans="1:9" ht="24.9" customHeight="1" x14ac:dyDescent="0.4">
      <c r="A85" s="152">
        <f t="shared" si="4"/>
        <v>9</v>
      </c>
      <c r="B85" s="88">
        <v>6472</v>
      </c>
      <c r="C85" s="153" t="s">
        <v>12</v>
      </c>
      <c r="D85" s="154">
        <v>25.523010000000003</v>
      </c>
      <c r="E85" s="154">
        <v>24.243839999999999</v>
      </c>
      <c r="F85" s="154">
        <v>32.967450000000007</v>
      </c>
      <c r="G85" s="154">
        <v>29.646000000000001</v>
      </c>
      <c r="H85" s="154">
        <v>25.363799999999998</v>
      </c>
      <c r="I85" s="154">
        <v>29.646000000000001</v>
      </c>
    </row>
    <row r="86" spans="1:9" ht="24.9" customHeight="1" x14ac:dyDescent="0.4">
      <c r="A86" s="152">
        <f t="shared" si="4"/>
        <v>10</v>
      </c>
      <c r="B86" s="88">
        <v>6474</v>
      </c>
      <c r="C86" s="153" t="s">
        <v>13</v>
      </c>
      <c r="D86" s="154">
        <v>15.075539999999998</v>
      </c>
      <c r="E86" s="154">
        <v>14.317920000000001</v>
      </c>
      <c r="F86" s="154">
        <v>18.040140000000001</v>
      </c>
      <c r="G86" s="154">
        <v>24.474419999999999</v>
      </c>
      <c r="H86" s="154">
        <v>18.924029999999998</v>
      </c>
      <c r="I86" s="154">
        <v>15.481800000000002</v>
      </c>
    </row>
    <row r="87" spans="1:9" ht="24.9" customHeight="1" x14ac:dyDescent="0.4">
      <c r="A87" s="173"/>
      <c r="B87" s="173"/>
      <c r="C87" s="153"/>
      <c r="D87" s="271"/>
      <c r="E87" s="271"/>
      <c r="F87" s="271"/>
      <c r="G87" s="271"/>
      <c r="H87" s="271"/>
      <c r="I87" s="271"/>
    </row>
    <row r="88" spans="1:9" ht="30" customHeight="1" x14ac:dyDescent="0.25">
      <c r="A88" s="272" t="s">
        <v>51</v>
      </c>
      <c r="B88" s="307"/>
      <c r="C88" s="273"/>
      <c r="D88" s="157">
        <v>197.27766</v>
      </c>
      <c r="E88" s="157">
        <v>235.25198999999998</v>
      </c>
      <c r="F88" s="157">
        <v>235.46610000000001</v>
      </c>
      <c r="G88" s="157">
        <v>289.99826999999999</v>
      </c>
      <c r="H88" s="157">
        <v>352.33722</v>
      </c>
      <c r="I88" s="157">
        <v>371.16792000000004</v>
      </c>
    </row>
    <row r="89" spans="1:9" ht="30" customHeight="1" x14ac:dyDescent="0.3">
      <c r="A89" s="274"/>
      <c r="B89" s="274"/>
      <c r="C89" s="274"/>
      <c r="D89" s="159"/>
      <c r="E89" s="159"/>
      <c r="F89" s="159"/>
      <c r="G89" s="263"/>
      <c r="H89" s="263"/>
      <c r="I89" s="264"/>
    </row>
    <row r="90" spans="1:9" ht="24.9" customHeight="1" x14ac:dyDescent="0.45">
      <c r="A90" s="261"/>
      <c r="B90" s="261"/>
      <c r="C90" s="261"/>
      <c r="D90" s="262"/>
      <c r="E90" s="262"/>
      <c r="F90" s="262"/>
      <c r="G90" s="263"/>
      <c r="H90" s="263"/>
      <c r="I90" s="264"/>
    </row>
    <row r="91" spans="1:9" ht="24.9" customHeight="1" x14ac:dyDescent="0.45">
      <c r="A91" s="261"/>
      <c r="B91" s="261"/>
      <c r="C91" s="261"/>
      <c r="D91" s="262"/>
      <c r="E91" s="262"/>
      <c r="F91" s="262"/>
      <c r="G91" s="263"/>
      <c r="H91" s="263"/>
      <c r="I91" s="264"/>
    </row>
    <row r="92" spans="1:9" ht="24.9" customHeight="1" x14ac:dyDescent="0.45">
      <c r="A92" s="251" t="s">
        <v>95</v>
      </c>
      <c r="B92" s="251"/>
      <c r="C92" s="265"/>
      <c r="D92" s="266"/>
      <c r="E92" s="266"/>
      <c r="F92" s="266"/>
      <c r="G92" s="267"/>
      <c r="H92" s="267"/>
      <c r="I92" s="268"/>
    </row>
    <row r="93" spans="1:9" ht="24.9" customHeight="1" x14ac:dyDescent="0.4">
      <c r="A93" s="265"/>
      <c r="B93" s="265"/>
      <c r="C93" s="265"/>
      <c r="D93" s="249"/>
      <c r="E93" s="249"/>
      <c r="F93" s="249"/>
      <c r="G93" s="267"/>
      <c r="H93" s="267"/>
      <c r="I93" s="268"/>
    </row>
    <row r="94" spans="1:9" ht="30" customHeight="1" x14ac:dyDescent="0.25">
      <c r="A94" s="253" t="s">
        <v>0</v>
      </c>
      <c r="B94" s="15" t="s">
        <v>18</v>
      </c>
      <c r="C94" s="254" t="s">
        <v>16</v>
      </c>
      <c r="D94" s="255">
        <v>2017</v>
      </c>
      <c r="E94" s="255">
        <v>2018</v>
      </c>
      <c r="F94" s="255">
        <v>2019</v>
      </c>
      <c r="G94" s="255">
        <v>2020</v>
      </c>
      <c r="H94" s="255">
        <v>2021</v>
      </c>
      <c r="I94" s="255">
        <v>2022</v>
      </c>
    </row>
    <row r="95" spans="1:9" ht="24.9" customHeight="1" x14ac:dyDescent="0.4">
      <c r="A95" s="275"/>
      <c r="B95" s="87"/>
      <c r="C95" s="275"/>
      <c r="D95" s="257"/>
      <c r="E95" s="257"/>
      <c r="F95" s="257"/>
      <c r="G95" s="257"/>
      <c r="H95" s="257"/>
      <c r="I95" s="257"/>
    </row>
    <row r="96" spans="1:9" ht="24.9" customHeight="1" x14ac:dyDescent="0.4">
      <c r="A96" s="152" t="s">
        <v>36</v>
      </c>
      <c r="B96" s="88">
        <v>6401</v>
      </c>
      <c r="C96" s="153" t="s">
        <v>4</v>
      </c>
      <c r="D96" s="193">
        <v>1306.2223409999999</v>
      </c>
      <c r="E96" s="193">
        <v>1270.6515330000002</v>
      </c>
      <c r="F96" s="193">
        <v>1384.3334805000002</v>
      </c>
      <c r="G96" s="193">
        <v>1455.6100980000001</v>
      </c>
      <c r="H96" s="193">
        <v>1556.8019028000001</v>
      </c>
      <c r="I96" s="193">
        <v>1483.7224004999998</v>
      </c>
    </row>
    <row r="97" spans="1:9" ht="24.9" customHeight="1" x14ac:dyDescent="0.4">
      <c r="A97" s="152">
        <f>+A96+1</f>
        <v>2</v>
      </c>
      <c r="B97" s="88">
        <v>6402</v>
      </c>
      <c r="C97" s="153" t="s">
        <v>5</v>
      </c>
      <c r="D97" s="193">
        <v>228.49764299999998</v>
      </c>
      <c r="E97" s="193">
        <v>246.83424299999999</v>
      </c>
      <c r="F97" s="193">
        <v>279.34174199999995</v>
      </c>
      <c r="G97" s="193">
        <v>384.22144199999997</v>
      </c>
      <c r="H97" s="193">
        <v>418.56865349999998</v>
      </c>
      <c r="I97" s="193">
        <v>424.54801350000002</v>
      </c>
    </row>
    <row r="98" spans="1:9" ht="24.9" customHeight="1" x14ac:dyDescent="0.4">
      <c r="A98" s="152">
        <f t="shared" ref="A98:A105" si="5">+A97+1</f>
        <v>3</v>
      </c>
      <c r="B98" s="88">
        <v>6403</v>
      </c>
      <c r="C98" s="153" t="s">
        <v>6</v>
      </c>
      <c r="D98" s="193">
        <v>3348.9152999999997</v>
      </c>
      <c r="E98" s="193">
        <v>2532.2031885000001</v>
      </c>
      <c r="F98" s="193">
        <v>2010.7019954999998</v>
      </c>
      <c r="G98" s="193">
        <v>3607.9369935</v>
      </c>
      <c r="H98" s="193">
        <v>3669.0214199999996</v>
      </c>
      <c r="I98" s="193">
        <v>3726.9369495000001</v>
      </c>
    </row>
    <row r="99" spans="1:9" ht="24.9" customHeight="1" x14ac:dyDescent="0.4">
      <c r="A99" s="152">
        <f t="shared" si="5"/>
        <v>4</v>
      </c>
      <c r="B99" s="88">
        <v>6404</v>
      </c>
      <c r="C99" s="153" t="s">
        <v>7</v>
      </c>
      <c r="D99" s="193">
        <v>787.63966500000015</v>
      </c>
      <c r="E99" s="193">
        <v>788.0213819999999</v>
      </c>
      <c r="F99" s="193">
        <v>943.71156750000011</v>
      </c>
      <c r="G99" s="193">
        <v>1308.2403734999998</v>
      </c>
      <c r="H99" s="193">
        <v>1310.250681</v>
      </c>
      <c r="I99" s="193">
        <v>1799.3000099999997</v>
      </c>
    </row>
    <row r="100" spans="1:9" ht="24.9" customHeight="1" x14ac:dyDescent="0.4">
      <c r="A100" s="152">
        <f t="shared" si="5"/>
        <v>5</v>
      </c>
      <c r="B100" s="88">
        <v>6405</v>
      </c>
      <c r="C100" s="153" t="s">
        <v>8</v>
      </c>
      <c r="D100" s="193">
        <v>893.85308549999991</v>
      </c>
      <c r="E100" s="193">
        <v>1085.5049625000001</v>
      </c>
      <c r="F100" s="193">
        <v>1813.2797640000001</v>
      </c>
      <c r="G100" s="193">
        <v>2130.7877189999999</v>
      </c>
      <c r="H100" s="193">
        <v>2371.7964164999999</v>
      </c>
      <c r="I100" s="193">
        <v>2262.0363465</v>
      </c>
    </row>
    <row r="101" spans="1:9" ht="24.9" customHeight="1" x14ac:dyDescent="0.4">
      <c r="A101" s="152">
        <f t="shared" si="5"/>
        <v>6</v>
      </c>
      <c r="B101" s="88">
        <v>6409</v>
      </c>
      <c r="C101" s="153" t="s">
        <v>9</v>
      </c>
      <c r="D101" s="193">
        <v>1183.5612945000003</v>
      </c>
      <c r="E101" s="193">
        <v>1008.7288034999999</v>
      </c>
      <c r="F101" s="193">
        <v>972.08581349999997</v>
      </c>
      <c r="G101" s="193">
        <v>896.92440899999997</v>
      </c>
      <c r="H101" s="193">
        <v>770.44654799999989</v>
      </c>
      <c r="I101" s="193">
        <v>777.91451100000006</v>
      </c>
    </row>
    <row r="102" spans="1:9" ht="24.9" customHeight="1" x14ac:dyDescent="0.4">
      <c r="A102" s="152">
        <f t="shared" si="5"/>
        <v>7</v>
      </c>
      <c r="B102" s="88">
        <v>6411</v>
      </c>
      <c r="C102" s="153" t="s">
        <v>10</v>
      </c>
      <c r="D102" s="193">
        <v>53.163147000000009</v>
      </c>
      <c r="E102" s="193">
        <v>30.119512500000003</v>
      </c>
      <c r="F102" s="193">
        <v>44.064844499999992</v>
      </c>
      <c r="G102" s="193">
        <v>44.938303500000004</v>
      </c>
      <c r="H102" s="193">
        <v>49.013530500000002</v>
      </c>
      <c r="I102" s="193">
        <v>48.148123499999997</v>
      </c>
    </row>
    <row r="103" spans="1:9" ht="24.9" customHeight="1" x14ac:dyDescent="0.4">
      <c r="A103" s="152">
        <f t="shared" si="5"/>
        <v>8</v>
      </c>
      <c r="B103" s="88">
        <v>6471</v>
      </c>
      <c r="C103" s="153" t="s">
        <v>11</v>
      </c>
      <c r="D103" s="193">
        <v>610.30426199999988</v>
      </c>
      <c r="E103" s="193">
        <v>2926.7168430000006</v>
      </c>
      <c r="F103" s="193">
        <v>931.31698949999986</v>
      </c>
      <c r="G103" s="193">
        <v>938.81865149999999</v>
      </c>
      <c r="H103" s="193">
        <v>937.425477</v>
      </c>
      <c r="I103" s="193">
        <v>945.85102799999993</v>
      </c>
    </row>
    <row r="104" spans="1:9" ht="24.9" customHeight="1" x14ac:dyDescent="0.4">
      <c r="A104" s="152">
        <f t="shared" si="5"/>
        <v>9</v>
      </c>
      <c r="B104" s="88">
        <v>6472</v>
      </c>
      <c r="C104" s="153" t="s">
        <v>12</v>
      </c>
      <c r="D104" s="193">
        <v>2716.9608569999996</v>
      </c>
      <c r="E104" s="193">
        <v>2759.0468369999999</v>
      </c>
      <c r="F104" s="193">
        <v>2599.1019285000002</v>
      </c>
      <c r="G104" s="193">
        <v>3094.1400165</v>
      </c>
      <c r="H104" s="193">
        <v>3195.5656664999997</v>
      </c>
      <c r="I104" s="193">
        <v>4027.4393850000001</v>
      </c>
    </row>
    <row r="105" spans="1:9" ht="24.9" customHeight="1" x14ac:dyDescent="0.4">
      <c r="A105" s="152">
        <f t="shared" si="5"/>
        <v>10</v>
      </c>
      <c r="B105" s="88">
        <v>6474</v>
      </c>
      <c r="C105" s="153" t="s">
        <v>13</v>
      </c>
      <c r="D105" s="193">
        <v>130.928448</v>
      </c>
      <c r="E105" s="193">
        <v>86.172229499999986</v>
      </c>
      <c r="F105" s="193">
        <v>105.36664199999998</v>
      </c>
      <c r="G105" s="193">
        <v>146.951256</v>
      </c>
      <c r="H105" s="193">
        <v>123.66892350000001</v>
      </c>
      <c r="I105" s="193">
        <v>98.427098999999998</v>
      </c>
    </row>
    <row r="106" spans="1:9" ht="24.9" customHeight="1" x14ac:dyDescent="0.4">
      <c r="A106" s="173"/>
      <c r="B106" s="173"/>
      <c r="C106" s="153"/>
      <c r="D106" s="271"/>
      <c r="E106" s="271"/>
      <c r="F106" s="271"/>
      <c r="G106" s="271"/>
      <c r="H106" s="271"/>
      <c r="I106" s="271"/>
    </row>
    <row r="107" spans="1:9" ht="30" customHeight="1" x14ac:dyDescent="0.25">
      <c r="A107" s="272" t="s">
        <v>51</v>
      </c>
      <c r="B107" s="307"/>
      <c r="C107" s="273"/>
      <c r="D107" s="157">
        <v>11260.046043000002</v>
      </c>
      <c r="E107" s="157">
        <v>12733.999534500001</v>
      </c>
      <c r="F107" s="157">
        <v>11083.3047675</v>
      </c>
      <c r="G107" s="157">
        <v>14008.569262499997</v>
      </c>
      <c r="H107" s="157">
        <v>14402.559219299999</v>
      </c>
      <c r="I107" s="157">
        <v>15594.323866499999</v>
      </c>
    </row>
    <row r="108" spans="1:9" ht="24.9" customHeight="1" x14ac:dyDescent="0.45">
      <c r="A108" s="276"/>
      <c r="B108" s="276"/>
      <c r="C108" s="276"/>
      <c r="D108" s="277"/>
      <c r="E108" s="278"/>
      <c r="F108" s="278"/>
      <c r="G108" s="279"/>
      <c r="H108" s="258"/>
      <c r="I108" s="280"/>
    </row>
    <row r="109" spans="1:9" ht="24.9" customHeight="1" x14ac:dyDescent="0.45">
      <c r="A109" s="281" t="s">
        <v>96</v>
      </c>
      <c r="B109" s="308"/>
      <c r="C109" s="282"/>
      <c r="D109" s="91"/>
      <c r="E109" s="91"/>
      <c r="F109" s="91"/>
      <c r="G109" s="140"/>
      <c r="H109" s="140"/>
      <c r="I109" s="140"/>
    </row>
    <row r="110" spans="1:9" ht="24.9" customHeight="1" x14ac:dyDescent="0.4">
      <c r="A110" s="283"/>
      <c r="B110" s="283"/>
      <c r="C110" s="283"/>
      <c r="D110" s="249"/>
      <c r="E110" s="249"/>
      <c r="F110" s="249"/>
      <c r="G110" s="140"/>
      <c r="H110" s="140"/>
      <c r="I110" s="140"/>
    </row>
    <row r="111" spans="1:9" ht="35.1" customHeight="1" x14ac:dyDescent="0.25">
      <c r="A111" s="130" t="s">
        <v>0</v>
      </c>
      <c r="B111" s="177"/>
      <c r="C111" s="177" t="s">
        <v>97</v>
      </c>
      <c r="D111" s="255">
        <v>2017</v>
      </c>
      <c r="E111" s="255">
        <v>2018</v>
      </c>
      <c r="F111" s="255">
        <v>2019</v>
      </c>
      <c r="G111" s="255">
        <v>2020</v>
      </c>
      <c r="H111" s="255">
        <v>2021</v>
      </c>
      <c r="I111" s="255">
        <v>2022</v>
      </c>
    </row>
    <row r="112" spans="1:9" ht="30" customHeight="1" x14ac:dyDescent="0.25">
      <c r="A112" s="130"/>
      <c r="B112" s="130"/>
      <c r="C112" s="130"/>
      <c r="D112" s="257"/>
      <c r="E112" s="257"/>
      <c r="F112" s="257"/>
      <c r="G112" s="257"/>
      <c r="H112" s="257"/>
      <c r="I112" s="257"/>
    </row>
    <row r="113" spans="1:9" ht="30" customHeight="1" x14ac:dyDescent="0.4">
      <c r="A113" s="152" t="s">
        <v>36</v>
      </c>
      <c r="B113" s="296"/>
      <c r="C113" s="284" t="s">
        <v>70</v>
      </c>
      <c r="D113" s="285">
        <v>3470.2840829999996</v>
      </c>
      <c r="E113" s="285">
        <v>2926.5527445000002</v>
      </c>
      <c r="F113" s="285">
        <v>2800.5318075000005</v>
      </c>
      <c r="G113" s="285">
        <v>2840.7488024999998</v>
      </c>
      <c r="H113" s="285">
        <v>3084.6326280000003</v>
      </c>
      <c r="I113" s="285">
        <v>3320.2706564999994</v>
      </c>
    </row>
    <row r="114" spans="1:9" ht="30" customHeight="1" x14ac:dyDescent="0.4">
      <c r="A114" s="152" t="s">
        <v>66</v>
      </c>
      <c r="B114" s="296"/>
      <c r="C114" s="284" t="s">
        <v>72</v>
      </c>
      <c r="D114" s="285">
        <v>6341.7294299999994</v>
      </c>
      <c r="E114" s="285">
        <v>8137.3807200000001</v>
      </c>
      <c r="F114" s="285">
        <v>6581.9730300000001</v>
      </c>
      <c r="G114" s="285">
        <v>9398.4437399999988</v>
      </c>
      <c r="H114" s="285">
        <v>9435.027689999999</v>
      </c>
      <c r="I114" s="285">
        <v>10333.073069999999</v>
      </c>
    </row>
    <row r="115" spans="1:9" ht="30" customHeight="1" x14ac:dyDescent="0.4">
      <c r="A115" s="152" t="s">
        <v>83</v>
      </c>
      <c r="B115" s="296"/>
      <c r="C115" s="284" t="s">
        <v>76</v>
      </c>
      <c r="D115" s="285">
        <v>1203.1280100000001</v>
      </c>
      <c r="E115" s="285">
        <v>1366.88922</v>
      </c>
      <c r="F115" s="285">
        <v>1398.2096700000002</v>
      </c>
      <c r="G115" s="285">
        <v>1398.5720100000003</v>
      </c>
      <c r="H115" s="285">
        <v>1434.3359012999999</v>
      </c>
      <c r="I115" s="285">
        <v>1479.9063599999999</v>
      </c>
    </row>
    <row r="116" spans="1:9" ht="30" customHeight="1" x14ac:dyDescent="0.4">
      <c r="A116" s="152">
        <v>4</v>
      </c>
      <c r="B116" s="296"/>
      <c r="C116" s="284" t="s">
        <v>78</v>
      </c>
      <c r="D116" s="285">
        <v>47.626859999999994</v>
      </c>
      <c r="E116" s="285">
        <v>67.924859999999995</v>
      </c>
      <c r="F116" s="285">
        <v>67.124160000000003</v>
      </c>
      <c r="G116" s="285">
        <v>80.806439999999995</v>
      </c>
      <c r="H116" s="285">
        <v>96.22578</v>
      </c>
      <c r="I116" s="285">
        <v>89.905860000000004</v>
      </c>
    </row>
    <row r="117" spans="1:9" ht="30" customHeight="1" x14ac:dyDescent="0.4">
      <c r="A117" s="152">
        <v>5</v>
      </c>
      <c r="B117" s="296"/>
      <c r="C117" s="284" t="s">
        <v>80</v>
      </c>
      <c r="D117" s="285">
        <v>197.27766</v>
      </c>
      <c r="E117" s="285">
        <v>235.25198999999998</v>
      </c>
      <c r="F117" s="285">
        <v>235.46610000000001</v>
      </c>
      <c r="G117" s="285">
        <v>289.99826999999999</v>
      </c>
      <c r="H117" s="285">
        <v>352.33722</v>
      </c>
      <c r="I117" s="285">
        <v>371.16792000000004</v>
      </c>
    </row>
    <row r="118" spans="1:9" ht="30" customHeight="1" x14ac:dyDescent="0.4">
      <c r="A118" s="286"/>
      <c r="B118" s="173"/>
      <c r="C118" s="287"/>
      <c r="D118" s="271"/>
      <c r="E118" s="271"/>
      <c r="F118" s="271"/>
      <c r="G118" s="271"/>
      <c r="H118" s="271"/>
      <c r="I118" s="271"/>
    </row>
    <row r="119" spans="1:9" ht="35.1" customHeight="1" x14ac:dyDescent="0.25">
      <c r="A119" s="166" t="s">
        <v>51</v>
      </c>
      <c r="B119" s="288"/>
      <c r="C119" s="288"/>
      <c r="D119" s="289">
        <v>11260.046042999998</v>
      </c>
      <c r="E119" s="289">
        <v>12733.999534499999</v>
      </c>
      <c r="F119" s="289">
        <v>11083.3047675</v>
      </c>
      <c r="G119" s="157">
        <v>14008.569262499999</v>
      </c>
      <c r="H119" s="289">
        <v>14402.559219299999</v>
      </c>
      <c r="I119" s="289">
        <v>15594.323866499997</v>
      </c>
    </row>
    <row r="120" spans="1:9" ht="24.9" customHeight="1" x14ac:dyDescent="0.35">
      <c r="A120" s="291"/>
      <c r="B120" s="291"/>
      <c r="C120" s="292"/>
      <c r="D120" s="249"/>
      <c r="E120" s="249"/>
      <c r="F120" s="249"/>
      <c r="G120" s="293"/>
      <c r="H120" s="290"/>
      <c r="I120" s="290"/>
    </row>
    <row r="121" spans="1:9" ht="30" customHeight="1" x14ac:dyDescent="0.35">
      <c r="A121" s="294"/>
      <c r="B121" s="294"/>
      <c r="C121" s="292"/>
      <c r="D121" s="249"/>
      <c r="E121" s="249"/>
      <c r="F121" s="249"/>
      <c r="G121" s="293"/>
      <c r="H121" s="290"/>
      <c r="I121" s="290"/>
    </row>
    <row r="122" spans="1:9" ht="30" customHeight="1" x14ac:dyDescent="0.35">
      <c r="A122" s="294"/>
      <c r="B122" s="294"/>
      <c r="C122" s="292"/>
      <c r="D122" s="249"/>
      <c r="E122" s="249"/>
      <c r="F122" s="249"/>
      <c r="G122" s="293"/>
      <c r="H122" s="290"/>
      <c r="I122" s="290"/>
    </row>
    <row r="123" spans="1:9" ht="20.100000000000001" customHeight="1" x14ac:dyDescent="0.4">
      <c r="A123" s="90"/>
      <c r="B123" s="90"/>
      <c r="C123" s="90"/>
      <c r="D123" s="249"/>
      <c r="E123" s="249"/>
      <c r="F123" s="249"/>
    </row>
    <row r="124" spans="1:9" ht="20.100000000000001" customHeight="1" x14ac:dyDescent="0.4">
      <c r="A124" s="90"/>
      <c r="B124" s="90"/>
      <c r="C124" s="90"/>
      <c r="D124" s="249"/>
      <c r="E124" s="249"/>
      <c r="F124" s="249"/>
    </row>
    <row r="125" spans="1:9" ht="20.100000000000001" customHeight="1" x14ac:dyDescent="0.4">
      <c r="A125" s="90"/>
      <c r="B125" s="90"/>
      <c r="C125" s="90"/>
      <c r="D125" s="249"/>
      <c r="E125" s="295">
        <v>0.13090119577408912</v>
      </c>
      <c r="F125" s="295">
        <v>-0.12962893256967703</v>
      </c>
    </row>
    <row r="126" spans="1:9" ht="20.100000000000001" customHeight="1" x14ac:dyDescent="0.4">
      <c r="A126" s="90"/>
      <c r="B126" s="90"/>
      <c r="C126" s="90"/>
      <c r="D126" s="249"/>
      <c r="E126" s="249"/>
      <c r="F126" s="249"/>
    </row>
    <row r="127" spans="1:9" ht="20.100000000000001" customHeight="1" x14ac:dyDescent="0.4">
      <c r="A127" s="90"/>
      <c r="B127" s="90"/>
      <c r="C127" s="90"/>
      <c r="D127" s="249"/>
      <c r="E127" s="249"/>
      <c r="F127" s="249"/>
    </row>
    <row r="128" spans="1:9" ht="20.100000000000001" customHeight="1" x14ac:dyDescent="0.4">
      <c r="A128" s="90"/>
      <c r="B128" s="90"/>
      <c r="C128" s="90"/>
      <c r="D128" s="249"/>
      <c r="E128" s="249"/>
      <c r="F128" s="249"/>
    </row>
    <row r="129" spans="1:6" ht="20.100000000000001" customHeight="1" x14ac:dyDescent="0.4">
      <c r="A129" s="90"/>
      <c r="B129" s="90"/>
      <c r="C129" s="90"/>
      <c r="D129" s="249"/>
      <c r="E129" s="249"/>
      <c r="F129" s="249"/>
    </row>
    <row r="130" spans="1:6" ht="20.100000000000001" customHeight="1" x14ac:dyDescent="0.4">
      <c r="A130" s="90"/>
      <c r="B130" s="90"/>
      <c r="C130" s="90"/>
      <c r="D130" s="249"/>
      <c r="E130" s="249"/>
      <c r="F130" s="249"/>
    </row>
    <row r="131" spans="1:6" ht="20.100000000000001" customHeight="1" x14ac:dyDescent="0.4">
      <c r="A131" s="90"/>
      <c r="B131" s="90"/>
      <c r="C131" s="90"/>
      <c r="D131" s="249"/>
      <c r="E131" s="249"/>
      <c r="F131" s="249"/>
    </row>
    <row r="132" spans="1:6" ht="20.100000000000001" customHeight="1" x14ac:dyDescent="0.4">
      <c r="A132" s="90"/>
      <c r="B132" s="90"/>
      <c r="C132" s="90"/>
      <c r="D132" s="249"/>
      <c r="E132" s="249"/>
      <c r="F132" s="249"/>
    </row>
    <row r="133" spans="1:6" ht="20.100000000000001" customHeight="1" x14ac:dyDescent="0.4">
      <c r="A133" s="90"/>
      <c r="B133" s="90"/>
      <c r="C133" s="90"/>
      <c r="D133" s="249"/>
      <c r="E133" s="249"/>
      <c r="F133" s="249"/>
    </row>
    <row r="134" spans="1:6" ht="20.100000000000001" customHeight="1" x14ac:dyDescent="0.4">
      <c r="A134" s="90"/>
      <c r="B134" s="90"/>
      <c r="C134" s="90"/>
      <c r="D134" s="249"/>
      <c r="E134" s="249"/>
      <c r="F134" s="249"/>
    </row>
    <row r="135" spans="1:6" ht="20.100000000000001" customHeight="1" x14ac:dyDescent="0.4">
      <c r="A135" s="90"/>
      <c r="B135" s="90"/>
      <c r="C135" s="90"/>
      <c r="D135" s="249"/>
      <c r="E135" s="249"/>
      <c r="F135" s="249"/>
    </row>
    <row r="136" spans="1:6" ht="20.100000000000001" customHeight="1" x14ac:dyDescent="0.4">
      <c r="A136" s="90"/>
      <c r="B136" s="90"/>
      <c r="C136" s="90"/>
      <c r="D136" s="249"/>
      <c r="E136" s="249"/>
      <c r="F136" s="249"/>
    </row>
    <row r="137" spans="1:6" ht="20.100000000000001" customHeight="1" x14ac:dyDescent="0.4">
      <c r="A137" s="90"/>
      <c r="B137" s="90"/>
      <c r="C137" s="90"/>
      <c r="D137" s="249"/>
      <c r="E137" s="249"/>
      <c r="F137" s="249"/>
    </row>
    <row r="138" spans="1:6" ht="20.100000000000001" customHeight="1" x14ac:dyDescent="0.4">
      <c r="A138" s="90"/>
      <c r="B138" s="90"/>
      <c r="C138" s="90"/>
      <c r="D138" s="249"/>
      <c r="E138" s="249"/>
      <c r="F138" s="249"/>
    </row>
    <row r="139" spans="1:6" ht="20.100000000000001" customHeight="1" x14ac:dyDescent="0.4">
      <c r="A139" s="90"/>
      <c r="B139" s="90"/>
      <c r="C139" s="90"/>
      <c r="D139" s="249"/>
      <c r="E139" s="249"/>
      <c r="F139" s="249"/>
    </row>
    <row r="140" spans="1:6" ht="20.100000000000001" customHeight="1" x14ac:dyDescent="0.4">
      <c r="A140" s="90"/>
      <c r="B140" s="90"/>
      <c r="C140" s="90"/>
      <c r="D140" s="249"/>
      <c r="E140" s="249"/>
      <c r="F140" s="249"/>
    </row>
    <row r="141" spans="1:6" ht="20.100000000000001" customHeight="1" x14ac:dyDescent="0.4">
      <c r="A141" s="90"/>
      <c r="B141" s="90"/>
      <c r="C141" s="90"/>
      <c r="D141" s="249"/>
      <c r="E141" s="249"/>
      <c r="F141" s="249"/>
    </row>
    <row r="142" spans="1:6" ht="20.100000000000001" customHeight="1" x14ac:dyDescent="0.4">
      <c r="A142" s="90"/>
      <c r="B142" s="90"/>
      <c r="C142" s="90"/>
      <c r="D142" s="249"/>
      <c r="E142" s="249"/>
      <c r="F142" s="249"/>
    </row>
    <row r="143" spans="1:6" ht="20.100000000000001" customHeight="1" x14ac:dyDescent="0.4">
      <c r="A143" s="90"/>
      <c r="B143" s="90"/>
      <c r="C143" s="90"/>
      <c r="D143" s="249"/>
      <c r="E143" s="249"/>
      <c r="F143" s="249"/>
    </row>
    <row r="144" spans="1:6" ht="20.100000000000001" customHeight="1" x14ac:dyDescent="0.4">
      <c r="A144" s="90"/>
      <c r="B144" s="90"/>
      <c r="C144" s="90"/>
      <c r="D144" s="249"/>
      <c r="E144" s="249"/>
      <c r="F144" s="249"/>
    </row>
    <row r="145" spans="1:6" ht="20.100000000000001" customHeight="1" x14ac:dyDescent="0.4">
      <c r="A145" s="90"/>
      <c r="B145" s="90"/>
      <c r="C145" s="90"/>
      <c r="D145" s="249"/>
      <c r="E145" s="249"/>
      <c r="F145" s="249"/>
    </row>
    <row r="146" spans="1:6" ht="20.100000000000001" customHeight="1" x14ac:dyDescent="0.4">
      <c r="A146" s="90"/>
      <c r="B146" s="90"/>
      <c r="C146" s="90"/>
    </row>
    <row r="147" spans="1:6" ht="20.100000000000001" customHeight="1" x14ac:dyDescent="0.35">
      <c r="A147" s="249"/>
      <c r="B147" s="249"/>
      <c r="C147" s="249"/>
    </row>
    <row r="148" spans="1:6" ht="20.100000000000001" customHeight="1" x14ac:dyDescent="0.35">
      <c r="A148" s="249"/>
      <c r="B148" s="249"/>
      <c r="C148" s="249"/>
    </row>
    <row r="149" spans="1:6" ht="20.100000000000001" customHeight="1" x14ac:dyDescent="0.35">
      <c r="A149" s="249"/>
      <c r="B149" s="249"/>
      <c r="C149" s="249"/>
    </row>
    <row r="150" spans="1:6" ht="20.100000000000001" customHeight="1" x14ac:dyDescent="0.35">
      <c r="A150" s="249"/>
      <c r="B150" s="249"/>
      <c r="C150" s="249"/>
    </row>
    <row r="151" spans="1:6" ht="20.100000000000001" customHeight="1" x14ac:dyDescent="0.25"/>
    <row r="152" spans="1:6" ht="20.100000000000001" customHeight="1" x14ac:dyDescent="0.25"/>
  </sheetData>
  <mergeCells count="7">
    <mergeCell ref="A119:C119"/>
    <mergeCell ref="A17:C17"/>
    <mergeCell ref="A36:C36"/>
    <mergeCell ref="A52:C52"/>
    <mergeCell ref="A71:C71"/>
    <mergeCell ref="A88:C88"/>
    <mergeCell ref="A107:C107"/>
  </mergeCells>
  <printOptions horizontalCentered="1"/>
  <pageMargins left="0.9055118110236221" right="0.15748031496062992" top="0.78740157480314965" bottom="0.74803149606299213" header="0.31496062992125984" footer="0.31496062992125984"/>
  <pageSetup paperSize="9" scale="80" firstPageNumber="41" orientation="portrait" useFirstPageNumber="1" horizontalDpi="300" verticalDpi="300" r:id="rId1"/>
  <headerFooter>
    <oddFooter xml:space="preserve">&amp;C&amp;P
</oddFooter>
  </headerFooter>
  <rowBreaks count="2" manualBreakCount="2">
    <brk id="36" max="22" man="1"/>
    <brk id="7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Populasi</vt:lpstr>
      <vt:lpstr>Pemotongan Tidak Tercatat</vt:lpstr>
      <vt:lpstr>Produksi Daging</vt:lpstr>
      <vt:lpstr>Produksi Telur</vt:lpstr>
      <vt:lpstr>'Pemotongan Tidak Tercatat'!Print_Area</vt:lpstr>
      <vt:lpstr>Populasi!Print_Area</vt:lpstr>
      <vt:lpstr>'Produksi Daging'!Print_Area</vt:lpstr>
      <vt:lpstr>'Produksi Telur'!Print_Area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Pkup Kaltim</dc:creator>
  <cp:lastModifiedBy>Pkup Kaltim</cp:lastModifiedBy>
  <dcterms:created xsi:type="dcterms:W3CDTF">2023-06-23T01:49:54Z</dcterms:created>
  <dcterms:modified xsi:type="dcterms:W3CDTF">2023-06-26T01:52:12Z</dcterms:modified>
</cp:coreProperties>
</file>