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H:\My Drive\DATA SDI 2024\Bahan Entry Satu Data (2024)\"/>
    </mc:Choice>
  </mc:AlternateContent>
  <xr:revisionPtr revIDLastSave="0" documentId="13_ncr:1_{5492F136-E241-4BBA-9EBA-AB1CDF4D118A}" xr6:coauthVersionLast="47" xr6:coauthVersionMax="47" xr10:uidLastSave="{00000000-0000-0000-0000-000000000000}"/>
  <bookViews>
    <workbookView xWindow="-120" yWindow="-120" windowWidth="20730" windowHeight="11040" xr2:uid="{5746E5D3-E445-4D74-9FC8-FF80DDD89A5E}"/>
  </bookViews>
  <sheets>
    <sheet name="Koperasi (Data Statistik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74" i="1"/>
  <c r="C42" i="1"/>
  <c r="C40" i="1"/>
  <c r="C37" i="1"/>
  <c r="C14" i="1"/>
  <c r="C12" i="1"/>
  <c r="C10" i="1"/>
</calcChain>
</file>

<file path=xl/sharedStrings.xml><?xml version="1.0" encoding="utf-8"?>
<sst xmlns="http://schemas.openxmlformats.org/spreadsheetml/2006/main" count="194" uniqueCount="116">
  <si>
    <t>NO</t>
  </si>
  <si>
    <t>DAFTAR DATA</t>
  </si>
  <si>
    <t>ANGKA 2024</t>
  </si>
  <si>
    <t>SATUAN</t>
  </si>
  <si>
    <t>Jumlah Koperasi</t>
  </si>
  <si>
    <t>Jumlah Koperasi Aktif</t>
  </si>
  <si>
    <t>Jumlah Koperasi Pasif</t>
  </si>
  <si>
    <t>Jumlah Anggota Koperasi Laki-laki</t>
  </si>
  <si>
    <t>Jumlah Anggota Koperasi Perempuan</t>
  </si>
  <si>
    <t>Jumlah Koperasi yang Melaksanakan RAT</t>
  </si>
  <si>
    <t>Volume Usaha Koperasi</t>
  </si>
  <si>
    <t>Jumlah KUD</t>
  </si>
  <si>
    <t>Jumlah non KUD</t>
  </si>
  <si>
    <t>Jumlah Koperasi Berkualitas</t>
  </si>
  <si>
    <t>Persentase Koperasi Aktif</t>
  </si>
  <si>
    <t>Jumlah Koperasi Sehat</t>
  </si>
  <si>
    <t>Jumlah Koperasi Primer</t>
  </si>
  <si>
    <t>Jumlah Koperasi Sekunder</t>
  </si>
  <si>
    <t>Jumlah Koperasi Produsen</t>
  </si>
  <si>
    <t>Jumlah Koperasi Konsumen</t>
  </si>
  <si>
    <t>Jumlah Koperasi Jasa</t>
  </si>
  <si>
    <t>Jumlah Koperasi Simpan Pinjam</t>
  </si>
  <si>
    <t>Jumlah Koperasi Konvensional</t>
  </si>
  <si>
    <t>Jumlah Koperasi Syariah</t>
  </si>
  <si>
    <t>Jumlah UMKM berdasarkan Skala Usaha Mikro</t>
  </si>
  <si>
    <t>Jumlah UMKM berdasarkan Skala Usaha Kecil</t>
  </si>
  <si>
    <t>Jumlah UMKM berdasarkan Skala Usaha Menengah</t>
  </si>
  <si>
    <t>Jumlah UKM berdasarkan Jenis Usaha Aneka Usaha</t>
  </si>
  <si>
    <t>Jumlah UKM berdasarkan Jenis Usaha Perdagangan</t>
  </si>
  <si>
    <t>Jumlah UKM berdasarkan Jenis Usaha Industri Pertanian</t>
  </si>
  <si>
    <t>Jumlah UKM</t>
  </si>
  <si>
    <t>Jumlah UKM Naik Kelas</t>
  </si>
  <si>
    <t>Jumlah KUKM terlatih</t>
  </si>
  <si>
    <t>Jumlah Wirausaha Baru</t>
  </si>
  <si>
    <t>Jumlah WUB Mandiri</t>
  </si>
  <si>
    <t>Usaha kecil yang menjadi wirausaha</t>
  </si>
  <si>
    <t>Jumlah UKM yang berpotensi masuk ke dalam rantai pasok dan ekspor</t>
  </si>
  <si>
    <t>Data Koperasi Modern</t>
  </si>
  <si>
    <t>Data UMKM berdasarkan sektor usaha, tenaga kerja, aset-omzet, dan Skala Usaha</t>
  </si>
  <si>
    <t>Pertumbuhan nilai PDRB Sektor koperasi dan UKM (%)</t>
  </si>
  <si>
    <t xml:space="preserve">Pertumbuhan Omzet UKM </t>
  </si>
  <si>
    <t xml:space="preserve">Pertumbuhan Omzet Koperasi </t>
  </si>
  <si>
    <t>Galeri UKM (%)</t>
  </si>
  <si>
    <t>Persentase Koperasi Binaan Provinsi yang Sehat</t>
  </si>
  <si>
    <t>Persentase Koperasi dan UKM yang Mengikuti Pelatihan</t>
  </si>
  <si>
    <t>Persentase Koperasi Modern Binaan Provinsi</t>
  </si>
  <si>
    <t>Persentase UKM yang Masuk Pasar Digital</t>
  </si>
  <si>
    <t>Jumlah UKM Potensial Ekspor</t>
  </si>
  <si>
    <t>Jumlah UMKM yang memahami literasi hukum</t>
  </si>
  <si>
    <t>Persentase pemeriksaan dan pengawasan koperasi</t>
  </si>
  <si>
    <t>Jumlah Tenant Inkubator Bisnis</t>
  </si>
  <si>
    <t>Jumlah Peserta Fasilitasi kelompok usaha / unit bisnis Pondok Pesantren</t>
  </si>
  <si>
    <t>Jumlah UMKM berdasarkan sektor usaha, tenaga kerja, aset-omzet, dan Skala Usaha Hasil Pendataan Lengkap Koperasi Usaha Mikro Kecil dan Menengah</t>
  </si>
  <si>
    <t>Jumlah wirausaha per tahun</t>
  </si>
  <si>
    <t>Kontribusi koperasi terhadap PDB</t>
  </si>
  <si>
    <t>Pertumbuhan wirausaha</t>
  </si>
  <si>
    <t>Proporsi jumlah usaha kecil dan menengah Hasil Pendataan Lengkap Koperasi Usaha Mikro Kecil dan Menengah</t>
  </si>
  <si>
    <t>Volume usaha koperasi</t>
  </si>
  <si>
    <t>Rasio kewirausahaan</t>
  </si>
  <si>
    <t>Jumlah Koperasi yang memiliki Badan Hukum Koperasi</t>
  </si>
  <si>
    <t>Jumlah koperasi yang mendapatkan Peningkatan Skala Usaha Koperasi Melalui Kemitraan Strategis</t>
  </si>
  <si>
    <t>Jumlah koperasi yang mendapatkan Pembinaan Koperasi Pengelola Rumah Kemasan</t>
  </si>
  <si>
    <t>Jumlah koperasi yang mendapatkan Pembaharuan dan Inovasi Produk Koperasi Pangan Modern</t>
  </si>
  <si>
    <t>Jumlah koperasi yang mendapatkan Industrialisasi Koperasi Pangan Modern Melalui Rantai Pasok Produksi</t>
  </si>
  <si>
    <t>Jumlah koperasi yang mendapatkan Dukungan Fasilitasi Factory Sharing</t>
  </si>
  <si>
    <t>Jumlah koperasi modern yang dikembangkan</t>
  </si>
  <si>
    <t>Jumlah koperasi yang mendapatkan Fasilitasi Akses Pembiayaan</t>
  </si>
  <si>
    <t>Jumlah kelompok masyarakat yang mengikuti Pembentukan/Pengembagan Koperasi Berbasis Komoditas di Kalangan Kelompok Strategis</t>
  </si>
  <si>
    <t>Jumlah KSP yang mendapatkan Perizinan Berusaha</t>
  </si>
  <si>
    <t>Jumlah orang yang mengikuti Pelatihan Penguatan Kelembagaan dan Tatakelola Koperasi Modern</t>
  </si>
  <si>
    <t>Jumlah orang yang mengikuti Pelatihan Digitalisasi Koperasi</t>
  </si>
  <si>
    <t>Jumlah orang yang mengikuti Pelatihan Bagi SDM Pengawas Koperasi</t>
  </si>
  <si>
    <t>Jumlah orang yang mengikuti Pelatihan Akutansi, Keuangan dan Manajemen Risiko Koperasi</t>
  </si>
  <si>
    <t>Jumlah Startup yang dikembangkan melalui Inkubasi</t>
  </si>
  <si>
    <t>Jumlah UMKM Hasil Pendataan Lengkap Koperasi Usaha Mikro Kecil dan Menengah</t>
  </si>
  <si>
    <t>Jumlah wirausaha yang menerima fasilitasi pendampingan usaha</t>
  </si>
  <si>
    <t>Jumlah wirausaha yang menerima fasilitasi konsultasi bisnis</t>
  </si>
  <si>
    <t>Jumlah wirausaha yang ditingkatkan melalui Dunia Usaha Pendidikan, Dunia Usaha dan Dunia Industri</t>
  </si>
  <si>
    <t>Jumlah wirausaha yang difasilitasi Perluasan Akses Pembiayaan</t>
  </si>
  <si>
    <t>Jumlah Wirausaha Pengarustamaan yang menerima fasilitasi pendampingan usaha</t>
  </si>
  <si>
    <t>Jumlah usaha yang memiliki dampak sosial atau dampak lingkungan yang dibina</t>
  </si>
  <si>
    <t>Jumlah pembinaan Koperasi Pengelola Factory Sharing dan Rumah Kemasan</t>
  </si>
  <si>
    <t>Jumlah pembinaan dan Pengembangan Koperasi Syariah</t>
  </si>
  <si>
    <t>Jumlah Pembentukan/Pengembagan Koperasi Berbasis Komoditas di Kalangan Kelompok Strategis</t>
  </si>
  <si>
    <t>Jumlah pelaku usaha berdasarkan Lapangan Usaha Hasil Pendataan Lengkap Koperasi Usaha Mikro Kecil dan Menengah</t>
  </si>
  <si>
    <t>Jumlah tenaga kerja di UMKM berdasarkan skala usaha Hasil Pendataan Lengkap Koperasi Usaha Mikro Kecil dan Menengah</t>
  </si>
  <si>
    <t>Jumlah tenaga kerja di UMKM berdasarkan jenis kelamin Hasil Pendataan Lengkap Koperasi Usaha Mikro Kecil dan Menengah</t>
  </si>
  <si>
    <t>Jumlah UMKM berdasarkan bentuk usaha Hasil Pendataan Lengkap Koperasi Usaha Mikro Kecil dan Menengah</t>
  </si>
  <si>
    <t>Jumlah Koperasi aktif</t>
  </si>
  <si>
    <t>Jumlah Koperasi yang memiliki Sertifikat Nomor Induk Koperasi</t>
  </si>
  <si>
    <t>Jumlah Koperasi yang melaksanakan Rapat Anggota Tahunan</t>
  </si>
  <si>
    <t>Jumlah Anggota Koperasi</t>
  </si>
  <si>
    <t>Jumlah konsumen yang diedukasi cinta produk dalam negeri</t>
  </si>
  <si>
    <t>Jumlah UMKM yang mengikuti Fasilitasi Pengelolaan Keuangan Pelaku Usaha</t>
  </si>
  <si>
    <t>Jumlah UMKM yang mengikuti Export Coaching Program</t>
  </si>
  <si>
    <t>Jumlah UMKM yang mengikuti Bimtek Pengembangan Produk dan Kemasan</t>
  </si>
  <si>
    <t>%</t>
  </si>
  <si>
    <t>Persen</t>
  </si>
  <si>
    <t>Pelaku Usaha</t>
  </si>
  <si>
    <t>unit</t>
  </si>
  <si>
    <t>orang</t>
  </si>
  <si>
    <t>Rp. Juta</t>
  </si>
  <si>
    <t>UKM</t>
  </si>
  <si>
    <t>UMKM</t>
  </si>
  <si>
    <t>Persentase</t>
  </si>
  <si>
    <t>Orang</t>
  </si>
  <si>
    <t>Usaha</t>
  </si>
  <si>
    <t>Rupiah</t>
  </si>
  <si>
    <t>Orang (Diganti Menggunakan Persentase)</t>
  </si>
  <si>
    <t>Koperasi</t>
  </si>
  <si>
    <t>-</t>
  </si>
  <si>
    <t>Mikro :72024/ 9,48%
Kecil : 331/ 0,46%
Menegah : 42/ 0,06%</t>
  </si>
  <si>
    <t>Mikro :72024
Kecil : 331
Menegah : 42</t>
  </si>
  <si>
    <t>L : 56.875
P : 51.082</t>
  </si>
  <si>
    <r>
      <rPr>
        <sz val="10"/>
        <color rgb="FF000000"/>
        <rFont val="Bookman Old Style"/>
      </rPr>
      <t>Jumlah</t>
    </r>
    <r>
      <rPr>
        <sz val="10"/>
        <color rgb="FFFF0000"/>
        <rFont val="Bookman Old Style"/>
      </rPr>
      <t xml:space="preserve"> UKM Naik Kelas</t>
    </r>
    <r>
      <rPr>
        <sz val="10"/>
        <color rgb="FF000000"/>
        <rFont val="Bookman Old Style"/>
      </rPr>
      <t xml:space="preserve"> dan Koperasi Berkualitas</t>
    </r>
  </si>
  <si>
    <t>Unit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</si>
</sst>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Bookman Old Style"/>
    </font>
    <font>
      <sz val="10"/>
      <color rgb="FFFF0000"/>
      <name val="Bookman Old Style"/>
    </font>
    <font>
      <sz val="10"/>
      <color theme="1"/>
      <name val="Bookman Old Style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Fill="1" applyBorder="1" applyAlignment="1">
      <alignment horizontal="left" wrapText="1"/>
    </xf>
    <xf numFmtId="3" fontId="2" fillId="0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078B2-43CF-4442-9828-94F3201261FA}">
  <dimension ref="A1:D94"/>
  <sheetViews>
    <sheetView tabSelected="1" topLeftCell="A86" workbookViewId="0">
      <selection activeCell="F92" sqref="F92"/>
    </sheetView>
  </sheetViews>
  <sheetFormatPr defaultRowHeight="15" x14ac:dyDescent="0.25"/>
  <cols>
    <col min="1" max="1" width="9.140625" style="3"/>
    <col min="2" max="2" width="45.5703125" customWidth="1"/>
    <col min="3" max="3" width="20" style="8" customWidth="1"/>
    <col min="4" max="4" width="25.28515625" customWidth="1"/>
  </cols>
  <sheetData>
    <row r="1" spans="1:4" x14ac:dyDescent="0.25">
      <c r="A1" s="1" t="s">
        <v>0</v>
      </c>
      <c r="B1" s="1" t="s">
        <v>1</v>
      </c>
      <c r="C1" s="5" t="s">
        <v>2</v>
      </c>
      <c r="D1" s="1" t="s">
        <v>3</v>
      </c>
    </row>
    <row r="2" spans="1:4" x14ac:dyDescent="0.25">
      <c r="A2" s="2">
        <v>1</v>
      </c>
      <c r="B2" s="9" t="s">
        <v>4</v>
      </c>
      <c r="C2" s="6">
        <v>6197</v>
      </c>
      <c r="D2" s="12" t="s">
        <v>99</v>
      </c>
    </row>
    <row r="3" spans="1:4" x14ac:dyDescent="0.25">
      <c r="A3" s="2">
        <v>2</v>
      </c>
      <c r="B3" s="9" t="s">
        <v>5</v>
      </c>
      <c r="C3" s="6">
        <v>2994</v>
      </c>
      <c r="D3" s="12" t="s">
        <v>99</v>
      </c>
    </row>
    <row r="4" spans="1:4" x14ac:dyDescent="0.25">
      <c r="A4" s="2">
        <v>3</v>
      </c>
      <c r="B4" s="9" t="s">
        <v>6</v>
      </c>
      <c r="C4" s="6">
        <v>3203</v>
      </c>
      <c r="D4" s="12" t="s">
        <v>99</v>
      </c>
    </row>
    <row r="5" spans="1:4" x14ac:dyDescent="0.25">
      <c r="A5" s="2">
        <v>4</v>
      </c>
      <c r="B5" s="9" t="s">
        <v>7</v>
      </c>
      <c r="C5" s="6">
        <v>134459</v>
      </c>
      <c r="D5" s="12" t="s">
        <v>100</v>
      </c>
    </row>
    <row r="6" spans="1:4" x14ac:dyDescent="0.25">
      <c r="A6" s="2">
        <v>5</v>
      </c>
      <c r="B6" s="9" t="s">
        <v>8</v>
      </c>
      <c r="C6" s="6">
        <v>54335</v>
      </c>
      <c r="D6" s="12" t="s">
        <v>100</v>
      </c>
    </row>
    <row r="7" spans="1:4" x14ac:dyDescent="0.25">
      <c r="A7" s="2">
        <v>6</v>
      </c>
      <c r="B7" s="9" t="s">
        <v>9</v>
      </c>
      <c r="C7" s="6">
        <v>861</v>
      </c>
      <c r="D7" s="12" t="s">
        <v>99</v>
      </c>
    </row>
    <row r="8" spans="1:4" ht="15.75" x14ac:dyDescent="0.3">
      <c r="A8" s="2">
        <v>7</v>
      </c>
      <c r="B8" s="9" t="s">
        <v>10</v>
      </c>
      <c r="C8" s="6">
        <v>2817946</v>
      </c>
      <c r="D8" s="13" t="s">
        <v>101</v>
      </c>
    </row>
    <row r="9" spans="1:4" x14ac:dyDescent="0.25">
      <c r="A9" s="2">
        <v>8</v>
      </c>
      <c r="B9" s="9" t="s">
        <v>11</v>
      </c>
      <c r="C9" s="6">
        <v>206</v>
      </c>
      <c r="D9" s="12" t="s">
        <v>115</v>
      </c>
    </row>
    <row r="10" spans="1:4" x14ac:dyDescent="0.25">
      <c r="A10" s="2">
        <v>9</v>
      </c>
      <c r="B10" s="9" t="s">
        <v>12</v>
      </c>
      <c r="C10" s="6">
        <f>C2-C9</f>
        <v>5991</v>
      </c>
      <c r="D10" s="12" t="s">
        <v>115</v>
      </c>
    </row>
    <row r="11" spans="1:4" x14ac:dyDescent="0.25">
      <c r="A11" s="2">
        <v>10</v>
      </c>
      <c r="B11" s="9" t="s">
        <v>13</v>
      </c>
      <c r="C11" s="6">
        <v>4</v>
      </c>
      <c r="D11" s="12" t="s">
        <v>115</v>
      </c>
    </row>
    <row r="12" spans="1:4" x14ac:dyDescent="0.25">
      <c r="A12" s="2">
        <v>11</v>
      </c>
      <c r="B12" s="9" t="s">
        <v>14</v>
      </c>
      <c r="C12" s="6">
        <f>C3/C2*100</f>
        <v>48.31370017750524</v>
      </c>
      <c r="D12" s="12" t="s">
        <v>96</v>
      </c>
    </row>
    <row r="13" spans="1:4" x14ac:dyDescent="0.25">
      <c r="A13" s="2">
        <v>12</v>
      </c>
      <c r="B13" s="9" t="s">
        <v>15</v>
      </c>
      <c r="C13" s="6">
        <v>861</v>
      </c>
      <c r="D13" s="12" t="s">
        <v>115</v>
      </c>
    </row>
    <row r="14" spans="1:4" x14ac:dyDescent="0.25">
      <c r="A14" s="2">
        <v>13</v>
      </c>
      <c r="B14" s="9" t="s">
        <v>16</v>
      </c>
      <c r="C14" s="6">
        <f>C2-C15</f>
        <v>6192</v>
      </c>
      <c r="D14" s="12" t="s">
        <v>115</v>
      </c>
    </row>
    <row r="15" spans="1:4" x14ac:dyDescent="0.25">
      <c r="A15" s="2">
        <v>14</v>
      </c>
      <c r="B15" s="9" t="s">
        <v>17</v>
      </c>
      <c r="C15" s="6">
        <v>5</v>
      </c>
      <c r="D15" s="12" t="s">
        <v>115</v>
      </c>
    </row>
    <row r="16" spans="1:4" x14ac:dyDescent="0.25">
      <c r="A16" s="2">
        <v>15</v>
      </c>
      <c r="B16" s="9" t="s">
        <v>18</v>
      </c>
      <c r="C16" s="6">
        <v>1489</v>
      </c>
      <c r="D16" s="12" t="s">
        <v>115</v>
      </c>
    </row>
    <row r="17" spans="1:4" x14ac:dyDescent="0.25">
      <c r="A17" s="2">
        <v>16</v>
      </c>
      <c r="B17" s="9" t="s">
        <v>19</v>
      </c>
      <c r="C17" s="6">
        <v>3889</v>
      </c>
      <c r="D17" s="12" t="s">
        <v>115</v>
      </c>
    </row>
    <row r="18" spans="1:4" x14ac:dyDescent="0.25">
      <c r="A18" s="2">
        <v>17</v>
      </c>
      <c r="B18" s="9" t="s">
        <v>20</v>
      </c>
      <c r="C18" s="6">
        <v>507</v>
      </c>
      <c r="D18" s="12" t="s">
        <v>115</v>
      </c>
    </row>
    <row r="19" spans="1:4" x14ac:dyDescent="0.25">
      <c r="A19" s="2">
        <v>18</v>
      </c>
      <c r="B19" s="9" t="s">
        <v>21</v>
      </c>
      <c r="C19" s="6">
        <v>162</v>
      </c>
      <c r="D19" s="12" t="s">
        <v>115</v>
      </c>
    </row>
    <row r="20" spans="1:4" x14ac:dyDescent="0.25">
      <c r="A20" s="2">
        <v>19</v>
      </c>
      <c r="B20" s="9" t="s">
        <v>22</v>
      </c>
      <c r="C20" s="6">
        <v>111</v>
      </c>
      <c r="D20" s="12" t="s">
        <v>115</v>
      </c>
    </row>
    <row r="21" spans="1:4" x14ac:dyDescent="0.25">
      <c r="A21" s="2">
        <v>20</v>
      </c>
      <c r="B21" s="9" t="s">
        <v>23</v>
      </c>
      <c r="C21" s="6">
        <v>51</v>
      </c>
      <c r="D21" s="12" t="s">
        <v>115</v>
      </c>
    </row>
    <row r="22" spans="1:4" ht="30" x14ac:dyDescent="0.25">
      <c r="A22" s="2">
        <v>21</v>
      </c>
      <c r="B22" s="9" t="s">
        <v>24</v>
      </c>
      <c r="C22" s="6">
        <v>72024</v>
      </c>
      <c r="D22" s="12" t="s">
        <v>115</v>
      </c>
    </row>
    <row r="23" spans="1:4" ht="30" x14ac:dyDescent="0.25">
      <c r="A23" s="2">
        <v>22</v>
      </c>
      <c r="B23" s="9" t="s">
        <v>25</v>
      </c>
      <c r="C23" s="6">
        <v>331</v>
      </c>
      <c r="D23" s="12" t="s">
        <v>115</v>
      </c>
    </row>
    <row r="24" spans="1:4" ht="30" x14ac:dyDescent="0.25">
      <c r="A24" s="2">
        <v>23</v>
      </c>
      <c r="B24" s="9" t="s">
        <v>26</v>
      </c>
      <c r="C24" s="6">
        <v>42</v>
      </c>
      <c r="D24" s="12" t="s">
        <v>115</v>
      </c>
    </row>
    <row r="25" spans="1:4" ht="30" x14ac:dyDescent="0.25">
      <c r="A25" s="2">
        <v>24</v>
      </c>
      <c r="B25" s="9" t="s">
        <v>27</v>
      </c>
      <c r="C25" s="4" t="s">
        <v>110</v>
      </c>
      <c r="D25" s="12" t="s">
        <v>115</v>
      </c>
    </row>
    <row r="26" spans="1:4" ht="30" x14ac:dyDescent="0.25">
      <c r="A26" s="2">
        <v>25</v>
      </c>
      <c r="B26" s="9" t="s">
        <v>28</v>
      </c>
      <c r="C26" s="4" t="s">
        <v>110</v>
      </c>
      <c r="D26" s="12" t="s">
        <v>115</v>
      </c>
    </row>
    <row r="27" spans="1:4" ht="30" x14ac:dyDescent="0.25">
      <c r="A27" s="2">
        <v>26</v>
      </c>
      <c r="B27" s="9" t="s">
        <v>29</v>
      </c>
      <c r="C27" s="4" t="s">
        <v>110</v>
      </c>
      <c r="D27" s="12" t="s">
        <v>115</v>
      </c>
    </row>
    <row r="28" spans="1:4" x14ac:dyDescent="0.25">
      <c r="A28" s="2">
        <v>27</v>
      </c>
      <c r="B28" s="9" t="s">
        <v>30</v>
      </c>
      <c r="C28" s="6">
        <v>473</v>
      </c>
      <c r="D28" s="12" t="s">
        <v>115</v>
      </c>
    </row>
    <row r="29" spans="1:4" x14ac:dyDescent="0.25">
      <c r="A29" s="2">
        <v>28</v>
      </c>
      <c r="B29" s="9" t="s">
        <v>31</v>
      </c>
      <c r="C29" s="4" t="s">
        <v>110</v>
      </c>
      <c r="D29" s="12" t="s">
        <v>115</v>
      </c>
    </row>
    <row r="30" spans="1:4" ht="30" x14ac:dyDescent="0.25">
      <c r="A30" s="2">
        <v>29</v>
      </c>
      <c r="B30" s="9" t="s">
        <v>114</v>
      </c>
      <c r="C30" s="4" t="s">
        <v>110</v>
      </c>
      <c r="D30" s="12" t="s">
        <v>115</v>
      </c>
    </row>
    <row r="31" spans="1:4" x14ac:dyDescent="0.25">
      <c r="A31" s="2">
        <v>30</v>
      </c>
      <c r="B31" s="9" t="s">
        <v>32</v>
      </c>
      <c r="C31" s="16">
        <v>150</v>
      </c>
      <c r="D31" s="12" t="s">
        <v>115</v>
      </c>
    </row>
    <row r="32" spans="1:4" x14ac:dyDescent="0.25">
      <c r="A32" s="2">
        <v>31</v>
      </c>
      <c r="B32" s="9" t="s">
        <v>33</v>
      </c>
      <c r="C32" s="6">
        <v>300</v>
      </c>
      <c r="D32" s="12" t="s">
        <v>115</v>
      </c>
    </row>
    <row r="33" spans="1:4" x14ac:dyDescent="0.25">
      <c r="A33" s="2">
        <v>32</v>
      </c>
      <c r="B33" s="9" t="s">
        <v>34</v>
      </c>
      <c r="C33" s="6">
        <v>60</v>
      </c>
      <c r="D33" s="12" t="s">
        <v>115</v>
      </c>
    </row>
    <row r="34" spans="1:4" x14ac:dyDescent="0.25">
      <c r="A34" s="2">
        <v>33</v>
      </c>
      <c r="B34" s="9" t="s">
        <v>35</v>
      </c>
      <c r="C34" s="4" t="s">
        <v>110</v>
      </c>
      <c r="D34" s="12" t="s">
        <v>115</v>
      </c>
    </row>
    <row r="35" spans="1:4" ht="30" x14ac:dyDescent="0.25">
      <c r="A35" s="2">
        <v>34</v>
      </c>
      <c r="B35" s="9" t="s">
        <v>36</v>
      </c>
      <c r="C35" s="6">
        <v>114</v>
      </c>
      <c r="D35" s="17"/>
    </row>
    <row r="36" spans="1:4" ht="15.75" x14ac:dyDescent="0.3">
      <c r="A36" s="2">
        <v>35</v>
      </c>
      <c r="B36" s="10" t="s">
        <v>37</v>
      </c>
      <c r="C36" s="6">
        <v>4</v>
      </c>
      <c r="D36" s="18"/>
    </row>
    <row r="37" spans="1:4" ht="30" x14ac:dyDescent="0.3">
      <c r="A37" s="2">
        <v>36</v>
      </c>
      <c r="B37" s="10" t="s">
        <v>38</v>
      </c>
      <c r="C37" s="6">
        <f>C22+C23+C24</f>
        <v>72397</v>
      </c>
      <c r="D37" s="18"/>
    </row>
    <row r="38" spans="1:4" ht="30" x14ac:dyDescent="0.25">
      <c r="A38" s="2">
        <v>37</v>
      </c>
      <c r="B38" s="9" t="s">
        <v>39</v>
      </c>
      <c r="C38" s="4" t="s">
        <v>110</v>
      </c>
      <c r="D38" s="17"/>
    </row>
    <row r="39" spans="1:4" x14ac:dyDescent="0.25">
      <c r="A39" s="2">
        <v>38</v>
      </c>
      <c r="B39" s="9" t="s">
        <v>40</v>
      </c>
      <c r="C39" s="4" t="s">
        <v>110</v>
      </c>
      <c r="D39" s="17"/>
    </row>
    <row r="40" spans="1:4" x14ac:dyDescent="0.25">
      <c r="A40" s="2">
        <v>39</v>
      </c>
      <c r="B40" s="9" t="s">
        <v>41</v>
      </c>
      <c r="C40" s="6">
        <f>2474110718145/1440897624690*100</f>
        <v>171.7062111666184</v>
      </c>
      <c r="D40" s="17"/>
    </row>
    <row r="41" spans="1:4" x14ac:dyDescent="0.25">
      <c r="A41" s="2">
        <v>40</v>
      </c>
      <c r="B41" s="9" t="s">
        <v>42</v>
      </c>
      <c r="C41" s="6">
        <v>95</v>
      </c>
      <c r="D41" s="17"/>
    </row>
    <row r="42" spans="1:4" ht="30" x14ac:dyDescent="0.25">
      <c r="A42" s="2">
        <v>41</v>
      </c>
      <c r="B42" s="11" t="s">
        <v>43</v>
      </c>
      <c r="C42" s="6">
        <f>29/117*100</f>
        <v>24.786324786324787</v>
      </c>
      <c r="D42" s="11" t="s">
        <v>96</v>
      </c>
    </row>
    <row r="43" spans="1:4" ht="30" x14ac:dyDescent="0.25">
      <c r="A43" s="2">
        <v>42</v>
      </c>
      <c r="B43" s="11" t="s">
        <v>44</v>
      </c>
      <c r="C43" s="6">
        <v>8</v>
      </c>
      <c r="D43" s="19"/>
    </row>
    <row r="44" spans="1:4" x14ac:dyDescent="0.25">
      <c r="A44" s="2">
        <v>43</v>
      </c>
      <c r="B44" s="11" t="s">
        <v>45</v>
      </c>
      <c r="C44" s="6">
        <v>2</v>
      </c>
      <c r="D44" s="11" t="s">
        <v>96</v>
      </c>
    </row>
    <row r="45" spans="1:4" x14ac:dyDescent="0.25">
      <c r="A45" s="2">
        <v>44</v>
      </c>
      <c r="B45" s="11" t="s">
        <v>46</v>
      </c>
      <c r="C45" s="6">
        <v>12</v>
      </c>
      <c r="D45" s="11" t="s">
        <v>96</v>
      </c>
    </row>
    <row r="46" spans="1:4" x14ac:dyDescent="0.25">
      <c r="A46" s="2">
        <v>45</v>
      </c>
      <c r="B46" s="11" t="s">
        <v>47</v>
      </c>
      <c r="C46" s="6">
        <v>30</v>
      </c>
      <c r="D46" s="11" t="s">
        <v>102</v>
      </c>
    </row>
    <row r="47" spans="1:4" ht="30" x14ac:dyDescent="0.3">
      <c r="A47" s="2">
        <v>46</v>
      </c>
      <c r="B47" s="15" t="s">
        <v>48</v>
      </c>
      <c r="C47" s="6">
        <v>120</v>
      </c>
      <c r="D47" s="14" t="s">
        <v>103</v>
      </c>
    </row>
    <row r="48" spans="1:4" ht="30" x14ac:dyDescent="0.3">
      <c r="A48" s="2">
        <v>47</v>
      </c>
      <c r="B48" s="15" t="s">
        <v>49</v>
      </c>
      <c r="C48" s="6">
        <v>20</v>
      </c>
      <c r="D48" s="14" t="s">
        <v>104</v>
      </c>
    </row>
    <row r="49" spans="1:4" x14ac:dyDescent="0.25">
      <c r="A49" s="2">
        <v>48</v>
      </c>
      <c r="B49" s="9" t="s">
        <v>50</v>
      </c>
      <c r="C49" s="4">
        <v>0</v>
      </c>
      <c r="D49" s="12" t="s">
        <v>105</v>
      </c>
    </row>
    <row r="50" spans="1:4" ht="30" x14ac:dyDescent="0.25">
      <c r="A50" s="2">
        <v>49</v>
      </c>
      <c r="B50" s="9" t="s">
        <v>51</v>
      </c>
      <c r="C50" s="4">
        <v>0</v>
      </c>
      <c r="D50" s="12" t="s">
        <v>105</v>
      </c>
    </row>
    <row r="51" spans="1:4" ht="60" x14ac:dyDescent="0.25">
      <c r="A51" s="2">
        <v>50</v>
      </c>
      <c r="B51" s="9" t="s">
        <v>52</v>
      </c>
      <c r="C51" s="6">
        <v>72397</v>
      </c>
      <c r="D51" s="12" t="s">
        <v>106</v>
      </c>
    </row>
    <row r="52" spans="1:4" x14ac:dyDescent="0.25">
      <c r="A52" s="2">
        <v>51</v>
      </c>
      <c r="B52" s="9" t="s">
        <v>53</v>
      </c>
      <c r="C52" s="6">
        <v>9360</v>
      </c>
      <c r="D52" s="12" t="s">
        <v>105</v>
      </c>
    </row>
    <row r="53" spans="1:4" x14ac:dyDescent="0.25">
      <c r="A53" s="2">
        <v>52</v>
      </c>
      <c r="B53" s="9" t="s">
        <v>54</v>
      </c>
      <c r="C53" s="6">
        <v>0</v>
      </c>
      <c r="D53" s="12" t="s">
        <v>107</v>
      </c>
    </row>
    <row r="54" spans="1:4" ht="45" x14ac:dyDescent="0.25">
      <c r="A54" s="2">
        <v>53</v>
      </c>
      <c r="B54" s="9" t="s">
        <v>55</v>
      </c>
      <c r="C54" s="6">
        <v>-12</v>
      </c>
      <c r="D54" s="12" t="s">
        <v>108</v>
      </c>
    </row>
    <row r="55" spans="1:4" ht="75" x14ac:dyDescent="0.25">
      <c r="A55" s="2">
        <v>54</v>
      </c>
      <c r="B55" s="9" t="s">
        <v>56</v>
      </c>
      <c r="C55" s="7" t="s">
        <v>111</v>
      </c>
      <c r="D55" s="12" t="s">
        <v>97</v>
      </c>
    </row>
    <row r="56" spans="1:4" x14ac:dyDescent="0.25">
      <c r="A56" s="2">
        <v>55</v>
      </c>
      <c r="B56" s="9" t="s">
        <v>57</v>
      </c>
      <c r="C56" s="6">
        <v>1640226489247</v>
      </c>
      <c r="D56" s="12" t="s">
        <v>107</v>
      </c>
    </row>
    <row r="57" spans="1:4" x14ac:dyDescent="0.25">
      <c r="A57" s="2">
        <v>56</v>
      </c>
      <c r="B57" s="9" t="s">
        <v>58</v>
      </c>
      <c r="C57" s="4" t="s">
        <v>110</v>
      </c>
      <c r="D57" s="12" t="s">
        <v>97</v>
      </c>
    </row>
    <row r="58" spans="1:4" ht="30" x14ac:dyDescent="0.25">
      <c r="A58" s="2">
        <v>57</v>
      </c>
      <c r="B58" s="9" t="s">
        <v>59</v>
      </c>
      <c r="C58" s="6">
        <v>6197</v>
      </c>
      <c r="D58" s="12" t="s">
        <v>109</v>
      </c>
    </row>
    <row r="59" spans="1:4" ht="45" x14ac:dyDescent="0.25">
      <c r="A59" s="2">
        <v>58</v>
      </c>
      <c r="B59" s="9" t="s">
        <v>60</v>
      </c>
      <c r="C59" s="4">
        <v>0</v>
      </c>
      <c r="D59" s="12" t="s">
        <v>109</v>
      </c>
    </row>
    <row r="60" spans="1:4" ht="45" x14ac:dyDescent="0.25">
      <c r="A60" s="2">
        <v>59</v>
      </c>
      <c r="B60" s="9" t="s">
        <v>61</v>
      </c>
      <c r="C60" s="4">
        <v>0</v>
      </c>
      <c r="D60" s="12" t="s">
        <v>109</v>
      </c>
    </row>
    <row r="61" spans="1:4" ht="45" x14ac:dyDescent="0.25">
      <c r="A61" s="2">
        <v>60</v>
      </c>
      <c r="B61" s="9" t="s">
        <v>62</v>
      </c>
      <c r="C61" s="4">
        <v>0</v>
      </c>
      <c r="D61" s="12" t="s">
        <v>109</v>
      </c>
    </row>
    <row r="62" spans="1:4" ht="45" x14ac:dyDescent="0.25">
      <c r="A62" s="2">
        <v>61</v>
      </c>
      <c r="B62" s="9" t="s">
        <v>63</v>
      </c>
      <c r="C62" s="6">
        <v>1</v>
      </c>
      <c r="D62" s="12" t="s">
        <v>109</v>
      </c>
    </row>
    <row r="63" spans="1:4" ht="30" x14ac:dyDescent="0.25">
      <c r="A63" s="2">
        <v>62</v>
      </c>
      <c r="B63" s="9" t="s">
        <v>64</v>
      </c>
      <c r="C63" s="6">
        <v>1</v>
      </c>
      <c r="D63" s="12" t="s">
        <v>109</v>
      </c>
    </row>
    <row r="64" spans="1:4" x14ac:dyDescent="0.25">
      <c r="A64" s="2">
        <v>63</v>
      </c>
      <c r="B64" s="9" t="s">
        <v>65</v>
      </c>
      <c r="C64" s="6">
        <v>1</v>
      </c>
      <c r="D64" s="12" t="s">
        <v>109</v>
      </c>
    </row>
    <row r="65" spans="1:4" ht="30" x14ac:dyDescent="0.25">
      <c r="A65" s="2">
        <v>64</v>
      </c>
      <c r="B65" s="9" t="s">
        <v>66</v>
      </c>
      <c r="C65" s="6">
        <v>0</v>
      </c>
      <c r="D65" s="12" t="s">
        <v>109</v>
      </c>
    </row>
    <row r="66" spans="1:4" ht="60" x14ac:dyDescent="0.25">
      <c r="A66" s="2">
        <v>65</v>
      </c>
      <c r="B66" s="9" t="s">
        <v>67</v>
      </c>
      <c r="C66" s="6">
        <v>1</v>
      </c>
      <c r="D66" s="12" t="s">
        <v>105</v>
      </c>
    </row>
    <row r="67" spans="1:4" ht="30" x14ac:dyDescent="0.25">
      <c r="A67" s="2">
        <v>66</v>
      </c>
      <c r="B67" s="9" t="s">
        <v>68</v>
      </c>
      <c r="C67" s="6">
        <v>162</v>
      </c>
      <c r="D67" s="12" t="s">
        <v>109</v>
      </c>
    </row>
    <row r="68" spans="1:4" ht="45" x14ac:dyDescent="0.25">
      <c r="A68" s="2">
        <v>67</v>
      </c>
      <c r="B68" s="9" t="s">
        <v>69</v>
      </c>
      <c r="C68" s="6">
        <v>90</v>
      </c>
      <c r="D68" s="12" t="s">
        <v>105</v>
      </c>
    </row>
    <row r="69" spans="1:4" ht="30" x14ac:dyDescent="0.25">
      <c r="A69" s="2">
        <v>68</v>
      </c>
      <c r="B69" s="9" t="s">
        <v>70</v>
      </c>
      <c r="C69" s="6">
        <v>30</v>
      </c>
      <c r="D69" s="12" t="s">
        <v>105</v>
      </c>
    </row>
    <row r="70" spans="1:4" ht="30" x14ac:dyDescent="0.25">
      <c r="A70" s="2">
        <v>69</v>
      </c>
      <c r="B70" s="9" t="s">
        <v>71</v>
      </c>
      <c r="C70" s="6">
        <v>60</v>
      </c>
      <c r="D70" s="12" t="s">
        <v>105</v>
      </c>
    </row>
    <row r="71" spans="1:4" ht="45" x14ac:dyDescent="0.25">
      <c r="A71" s="2">
        <v>70</v>
      </c>
      <c r="B71" s="9" t="s">
        <v>72</v>
      </c>
      <c r="C71" s="6">
        <v>90</v>
      </c>
      <c r="D71" s="12" t="s">
        <v>105</v>
      </c>
    </row>
    <row r="72" spans="1:4" ht="30" x14ac:dyDescent="0.25">
      <c r="A72" s="2">
        <v>71</v>
      </c>
      <c r="B72" s="9" t="s">
        <v>73</v>
      </c>
      <c r="C72" s="6">
        <v>0</v>
      </c>
      <c r="D72" s="12" t="s">
        <v>106</v>
      </c>
    </row>
    <row r="73" spans="1:4" ht="30" x14ac:dyDescent="0.25">
      <c r="A73" s="2">
        <v>72</v>
      </c>
      <c r="B73" s="9" t="s">
        <v>74</v>
      </c>
      <c r="C73" s="6">
        <v>72397</v>
      </c>
      <c r="D73" s="12" t="s">
        <v>106</v>
      </c>
    </row>
    <row r="74" spans="1:4" ht="30" x14ac:dyDescent="0.25">
      <c r="A74" s="2">
        <v>73</v>
      </c>
      <c r="B74" s="9" t="s">
        <v>75</v>
      </c>
      <c r="C74" s="6">
        <f>114+15+12+90</f>
        <v>231</v>
      </c>
      <c r="D74" s="12" t="s">
        <v>105</v>
      </c>
    </row>
    <row r="75" spans="1:4" ht="30" x14ac:dyDescent="0.25">
      <c r="A75" s="2">
        <v>74</v>
      </c>
      <c r="B75" s="9" t="s">
        <v>76</v>
      </c>
      <c r="C75" s="6">
        <f>114</f>
        <v>114</v>
      </c>
      <c r="D75" s="12" t="s">
        <v>105</v>
      </c>
    </row>
    <row r="76" spans="1:4" ht="45" x14ac:dyDescent="0.25">
      <c r="A76" s="2">
        <v>75</v>
      </c>
      <c r="B76" s="9" t="s">
        <v>77</v>
      </c>
      <c r="C76" s="6">
        <v>0</v>
      </c>
      <c r="D76" s="12" t="s">
        <v>105</v>
      </c>
    </row>
    <row r="77" spans="1:4" ht="30" x14ac:dyDescent="0.25">
      <c r="A77" s="2">
        <v>76</v>
      </c>
      <c r="B77" s="9" t="s">
        <v>78</v>
      </c>
      <c r="C77" s="6">
        <v>0</v>
      </c>
      <c r="D77" s="12" t="s">
        <v>105</v>
      </c>
    </row>
    <row r="78" spans="1:4" ht="30" x14ac:dyDescent="0.25">
      <c r="A78" s="2">
        <v>77</v>
      </c>
      <c r="B78" s="9" t="s">
        <v>79</v>
      </c>
      <c r="C78" s="6">
        <v>270</v>
      </c>
      <c r="D78" s="12" t="s">
        <v>105</v>
      </c>
    </row>
    <row r="79" spans="1:4" ht="30" x14ac:dyDescent="0.25">
      <c r="A79" s="2">
        <v>78</v>
      </c>
      <c r="B79" s="9" t="s">
        <v>80</v>
      </c>
      <c r="C79" s="6">
        <v>0</v>
      </c>
      <c r="D79" s="12" t="s">
        <v>106</v>
      </c>
    </row>
    <row r="80" spans="1:4" ht="30" x14ac:dyDescent="0.25">
      <c r="A80" s="2">
        <v>79</v>
      </c>
      <c r="B80" s="9" t="s">
        <v>81</v>
      </c>
      <c r="C80" s="6">
        <v>1</v>
      </c>
      <c r="D80" s="12" t="s">
        <v>109</v>
      </c>
    </row>
    <row r="81" spans="1:4" ht="30" x14ac:dyDescent="0.25">
      <c r="A81" s="2">
        <v>80</v>
      </c>
      <c r="B81" s="9" t="s">
        <v>82</v>
      </c>
      <c r="C81" s="6">
        <v>2</v>
      </c>
      <c r="D81" s="12" t="s">
        <v>109</v>
      </c>
    </row>
    <row r="82" spans="1:4" ht="45" x14ac:dyDescent="0.25">
      <c r="A82" s="2">
        <v>81</v>
      </c>
      <c r="B82" s="9" t="s">
        <v>83</v>
      </c>
      <c r="C82" s="6">
        <v>1</v>
      </c>
      <c r="D82" s="12" t="s">
        <v>109</v>
      </c>
    </row>
    <row r="83" spans="1:4" ht="45" x14ac:dyDescent="0.25">
      <c r="A83" s="2">
        <v>82</v>
      </c>
      <c r="B83" s="9" t="s">
        <v>84</v>
      </c>
      <c r="C83" s="7" t="s">
        <v>112</v>
      </c>
      <c r="D83" s="12" t="s">
        <v>105</v>
      </c>
    </row>
    <row r="84" spans="1:4" ht="45" x14ac:dyDescent="0.25">
      <c r="A84" s="2">
        <v>83</v>
      </c>
      <c r="B84" s="9" t="s">
        <v>85</v>
      </c>
      <c r="C84" s="6">
        <v>107957</v>
      </c>
      <c r="D84" s="12" t="s">
        <v>105</v>
      </c>
    </row>
    <row r="85" spans="1:4" ht="45" x14ac:dyDescent="0.25">
      <c r="A85" s="2">
        <v>84</v>
      </c>
      <c r="B85" s="9" t="s">
        <v>86</v>
      </c>
      <c r="C85" s="7" t="s">
        <v>113</v>
      </c>
      <c r="D85" s="12" t="s">
        <v>105</v>
      </c>
    </row>
    <row r="86" spans="1:4" ht="45" x14ac:dyDescent="0.25">
      <c r="A86" s="2">
        <v>85</v>
      </c>
      <c r="B86" s="9" t="s">
        <v>87</v>
      </c>
      <c r="C86" s="6">
        <v>72397</v>
      </c>
      <c r="D86" s="12" t="s">
        <v>106</v>
      </c>
    </row>
    <row r="87" spans="1:4" x14ac:dyDescent="0.25">
      <c r="A87" s="2">
        <v>86</v>
      </c>
      <c r="B87" s="9" t="s">
        <v>88</v>
      </c>
      <c r="C87" s="6">
        <v>2994</v>
      </c>
      <c r="D87" s="12" t="s">
        <v>109</v>
      </c>
    </row>
    <row r="88" spans="1:4" ht="30" x14ac:dyDescent="0.25">
      <c r="A88" s="2">
        <v>87</v>
      </c>
      <c r="B88" s="9" t="s">
        <v>89</v>
      </c>
      <c r="C88" s="6">
        <v>619</v>
      </c>
      <c r="D88" s="12" t="s">
        <v>109</v>
      </c>
    </row>
    <row r="89" spans="1:4" ht="30" x14ac:dyDescent="0.25">
      <c r="A89" s="2">
        <v>88</v>
      </c>
      <c r="B89" s="9" t="s">
        <v>90</v>
      </c>
      <c r="C89" s="6">
        <v>861</v>
      </c>
      <c r="D89" s="12" t="s">
        <v>109</v>
      </c>
    </row>
    <row r="90" spans="1:4" x14ac:dyDescent="0.25">
      <c r="A90" s="2">
        <v>89</v>
      </c>
      <c r="B90" s="9" t="s">
        <v>91</v>
      </c>
      <c r="C90" s="6">
        <v>106927</v>
      </c>
      <c r="D90" s="12" t="s">
        <v>105</v>
      </c>
    </row>
    <row r="91" spans="1:4" ht="30" x14ac:dyDescent="0.25">
      <c r="A91" s="2">
        <v>90</v>
      </c>
      <c r="B91" s="9" t="s">
        <v>92</v>
      </c>
      <c r="C91" s="6">
        <v>490</v>
      </c>
      <c r="D91" s="12" t="s">
        <v>105</v>
      </c>
    </row>
    <row r="92" spans="1:4" ht="30" x14ac:dyDescent="0.25">
      <c r="A92" s="2">
        <v>91</v>
      </c>
      <c r="B92" s="9" t="s">
        <v>93</v>
      </c>
      <c r="C92" s="6">
        <v>30</v>
      </c>
      <c r="D92" s="12" t="s">
        <v>98</v>
      </c>
    </row>
    <row r="93" spans="1:4" ht="30" x14ac:dyDescent="0.25">
      <c r="A93" s="2">
        <v>92</v>
      </c>
      <c r="B93" s="9" t="s">
        <v>94</v>
      </c>
      <c r="C93" s="6">
        <v>30</v>
      </c>
      <c r="D93" s="12" t="s">
        <v>98</v>
      </c>
    </row>
    <row r="94" spans="1:4" ht="30" x14ac:dyDescent="0.25">
      <c r="A94" s="2">
        <v>93</v>
      </c>
      <c r="B94" s="9" t="s">
        <v>95</v>
      </c>
      <c r="C94" s="6">
        <v>60</v>
      </c>
      <c r="D94" s="1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Koperasi (Data Statistik)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Yogi Syahrul Junaidi</dc:creator>
  <cp:lastModifiedBy>Yogi Syahrul Junaidi</cp:lastModifiedBy>
  <dcterms:created xsi:type="dcterms:W3CDTF">2024-10-16T03:07:44Z</dcterms:created>
  <dcterms:modified xsi:type="dcterms:W3CDTF">2024-10-16T15:18:48Z</dcterms:modified>
</cp:coreProperties>
</file>