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2C4F2AF5-304B-43A2-ACA1-7DCC564BF86E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1" sheetId="2" r:id="rId1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2" l="1"/>
  <c r="E11" i="2"/>
  <c r="E15" i="2"/>
  <c r="E9" i="2"/>
  <c r="E13" i="2"/>
  <c r="E14" i="2"/>
  <c r="E10" i="2"/>
  <c r="E7" i="2"/>
  <c r="E6" i="2"/>
  <c r="E8" i="2"/>
  <c r="E16" i="2" l="1"/>
</calcChain>
</file>

<file path=xl/sharedStrings.xml><?xml version="1.0" encoding="utf-8"?>
<sst xmlns="http://schemas.openxmlformats.org/spreadsheetml/2006/main" count="16" uniqueCount="16">
  <si>
    <t>Luas</t>
  </si>
  <si>
    <t>Samarinda</t>
  </si>
  <si>
    <t>Balikpapan</t>
  </si>
  <si>
    <t>Bontang</t>
  </si>
  <si>
    <t>Kutai Timur</t>
  </si>
  <si>
    <t>Kutai Kartanegara</t>
  </si>
  <si>
    <t>Kutai Barat</t>
  </si>
  <si>
    <t>Mahakam Ulu</t>
  </si>
  <si>
    <t>Paser</t>
  </si>
  <si>
    <t>Penajam Paser Utara</t>
  </si>
  <si>
    <t>Berau</t>
  </si>
  <si>
    <t>Nama</t>
  </si>
  <si>
    <t>No</t>
  </si>
  <si>
    <t>Total</t>
  </si>
  <si>
    <t>LUAS GENANGAN BANJIR PERMUKIMAN</t>
  </si>
  <si>
    <t>Studi Pemetaan Banjir Kalimantan Timur,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</si>
</sst>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/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34" borderId="18" xfId="0" applyFill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0" fillId="35" borderId="15" xfId="0" applyFill="1" applyBorder="1" applyAlignment="1">
      <alignment horizontal="center" vertic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E18"/>
  <sheetViews>
    <sheetView tabSelected="1" workbookViewId="0">
      <selection activeCell="D20" sqref="D20"/>
    </sheetView>
  </sheetViews>
  <sheetFormatPr defaultRowHeight="14.4" x14ac:dyDescent="0.3"/>
  <cols>
    <col min="4" max="4" width="31.33203125" customWidth="1"/>
    <col min="5" max="5" width="17.44140625" customWidth="1"/>
  </cols>
  <sheetData>
    <row r="3" spans="3:5" x14ac:dyDescent="0.3">
      <c r="C3" s="10" t="s">
        <v>14</v>
      </c>
      <c r="D3" s="10"/>
      <c r="E3" s="10"/>
    </row>
    <row r="4" spans="3:5" ht="15" thickBot="1" x14ac:dyDescent="0.35"/>
    <row r="5" spans="3:5" x14ac:dyDescent="0.3">
      <c r="C5" s="4" t="s">
        <v>12</v>
      </c>
      <c r="D5" s="5" t="s">
        <v>11</v>
      </c>
      <c r="E5" s="6" t="s">
        <v>0</v>
      </c>
    </row>
    <row r="6" spans="3:5" x14ac:dyDescent="0.3">
      <c r="C6" s="2">
        <v>1</v>
      </c>
      <c r="D6" s="1" t="s">
        <v>1</v>
      </c>
      <c r="E6" s="9">
        <f>262.84+222.94</f>
        <v>485.78</v>
      </c>
    </row>
    <row r="7" spans="3:5" x14ac:dyDescent="0.3">
      <c r="C7" s="2">
        <v>2</v>
      </c>
      <c r="D7" s="1" t="s">
        <v>2</v>
      </c>
      <c r="E7" s="9">
        <f>321.01+142.5</f>
        <v>463.51</v>
      </c>
    </row>
    <row r="8" spans="3:5" x14ac:dyDescent="0.3">
      <c r="C8" s="2">
        <v>3</v>
      </c>
      <c r="D8" s="1" t="s">
        <v>3</v>
      </c>
      <c r="E8" s="9">
        <f>39.66+58</f>
        <v>97.66</v>
      </c>
    </row>
    <row r="9" spans="3:5" x14ac:dyDescent="0.3">
      <c r="C9" s="2">
        <v>4</v>
      </c>
      <c r="D9" s="1" t="s">
        <v>4</v>
      </c>
      <c r="E9" s="9">
        <f>409.79+118.69</f>
        <v>528.48</v>
      </c>
    </row>
    <row r="10" spans="3:5" x14ac:dyDescent="0.3">
      <c r="C10" s="2">
        <v>5</v>
      </c>
      <c r="D10" s="1" t="s">
        <v>5</v>
      </c>
      <c r="E10" s="9">
        <f>356.66+58.18</f>
        <v>414.84000000000003</v>
      </c>
    </row>
    <row r="11" spans="3:5" x14ac:dyDescent="0.3">
      <c r="C11" s="2">
        <v>6</v>
      </c>
      <c r="D11" s="1" t="s">
        <v>6</v>
      </c>
      <c r="E11" s="9">
        <f>509.63+40</f>
        <v>549.63</v>
      </c>
    </row>
    <row r="12" spans="3:5" x14ac:dyDescent="0.3">
      <c r="C12" s="2">
        <v>7</v>
      </c>
      <c r="D12" s="1" t="s">
        <v>7</v>
      </c>
      <c r="E12" s="9">
        <f>30.73+40</f>
        <v>70.73</v>
      </c>
    </row>
    <row r="13" spans="3:5" x14ac:dyDescent="0.3">
      <c r="C13" s="2">
        <v>8</v>
      </c>
      <c r="D13" s="1" t="s">
        <v>8</v>
      </c>
      <c r="E13" s="9">
        <f>183.13+58.75</f>
        <v>241.88</v>
      </c>
    </row>
    <row r="14" spans="3:5" x14ac:dyDescent="0.3">
      <c r="C14" s="2">
        <v>9</v>
      </c>
      <c r="D14" s="1" t="s">
        <v>9</v>
      </c>
      <c r="E14" s="9">
        <f>26.7+42.5</f>
        <v>69.2</v>
      </c>
    </row>
    <row r="15" spans="3:5" x14ac:dyDescent="0.3">
      <c r="C15" s="2">
        <v>10</v>
      </c>
      <c r="D15" s="1" t="s">
        <v>10</v>
      </c>
      <c r="E15" s="9">
        <f>22.74+27.08</f>
        <v>49.819999999999993</v>
      </c>
    </row>
    <row r="16" spans="3:5" ht="15" thickBot="1" x14ac:dyDescent="0.35">
      <c r="C16" s="3"/>
      <c r="D16" s="8" t="s">
        <v>13</v>
      </c>
      <c r="E16" s="7">
        <f>SUM(E6:E15)</f>
        <v>2971.53</v>
      </c>
    </row>
    <row r="18" spans="3:3" x14ac:dyDescent="0.3">
      <c r="C18" t="s">
        <v>15</v>
      </c>
    </row>
  </sheetData>
  <mergeCells count="1">
    <mergeCell ref="C3:E3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TUF-RYZEN</dc:creator>
  <cp:lastModifiedBy>Adzhary Dwi Putra Anwar</cp:lastModifiedBy>
  <dcterms:created xsi:type="dcterms:W3CDTF">2025-03-21T04:11:40Z</dcterms:created>
  <dcterms:modified xsi:type="dcterms:W3CDTF">2026-04-25T07:53:03Z</dcterms:modified>
</cp:coreProperties>
</file>