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2025\Satu Data 2025\Bidang TP\"/>
    </mc:Choice>
  </mc:AlternateContent>
  <xr:revisionPtr revIDLastSave="0" documentId="13_ncr:1_{09425C59-3FE3-44A3-BA73-FBF2DC34C57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PTPH" sheetId="2" r:id="rId1"/>
  </sheets>
  <definedNames>
    <definedName name="_xlnm.Print_Titles" localSheetId="0">DPTPH!$1:$1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  <c r="L5" i="2"/>
  <c r="L12" i="2"/>
  <c r="L16" i="2"/>
  <c r="L20" i="2"/>
  <c r="L24" i="2"/>
  <c r="L28" i="2"/>
  <c r="L32" i="2"/>
  <c r="L34" i="2"/>
  <c r="L35" i="2"/>
  <c r="K35" i="2"/>
  <c r="K34" i="2"/>
  <c r="L36" i="2" l="1"/>
  <c r="K8" i="2"/>
  <c r="K12" i="2"/>
  <c r="K5" i="2" l="1"/>
  <c r="K36" i="2" l="1"/>
  <c r="J35" i="2"/>
  <c r="J34" i="2"/>
  <c r="J5" i="2"/>
  <c r="J36" i="2" l="1"/>
  <c r="D6" i="2"/>
  <c r="C6" i="2"/>
  <c r="D5" i="2"/>
  <c r="C5" i="2"/>
  <c r="D35" i="2"/>
  <c r="E35" i="2"/>
  <c r="F35" i="2"/>
  <c r="G35" i="2"/>
  <c r="H35" i="2"/>
  <c r="I35" i="2"/>
  <c r="C35" i="2"/>
  <c r="D34" i="2"/>
  <c r="E34" i="2"/>
  <c r="F34" i="2"/>
  <c r="G34" i="2"/>
  <c r="H34" i="2"/>
  <c r="I34" i="2"/>
  <c r="C34" i="2"/>
  <c r="F5" i="2"/>
  <c r="G5" i="2"/>
  <c r="H5" i="2"/>
  <c r="I5" i="2"/>
  <c r="E5" i="2"/>
  <c r="I8" i="2"/>
  <c r="H8" i="2"/>
  <c r="G8" i="2"/>
  <c r="F8" i="2"/>
  <c r="E8" i="2"/>
  <c r="D8" i="2"/>
  <c r="C8" i="2"/>
  <c r="E36" i="2" l="1"/>
  <c r="D36" i="2"/>
  <c r="H36" i="2"/>
  <c r="C36" i="2"/>
  <c r="G36" i="2"/>
  <c r="F36" i="2"/>
  <c r="I36" i="2"/>
</calcChain>
</file>

<file path=xl/sharedStrings.xml><?xml version="1.0" encoding="utf-8"?>
<sst xmlns="http://schemas.openxmlformats.org/spreadsheetml/2006/main" count="66" uniqueCount="27">
  <si>
    <t>Kw/Ha</t>
  </si>
  <si>
    <t>Ha</t>
  </si>
  <si>
    <t>Ton</t>
  </si>
  <si>
    <t>Satuan</t>
  </si>
  <si>
    <t>Ton GKP</t>
  </si>
  <si>
    <t>Ton Beras</t>
  </si>
  <si>
    <t>Ton GKG</t>
  </si>
  <si>
    <t>Daftar Data</t>
  </si>
  <si>
    <t>Tanaman Pangan</t>
  </si>
  <si>
    <t>No.</t>
  </si>
  <si>
    <t>Padi</t>
  </si>
  <si>
    <t>Jagung</t>
  </si>
  <si>
    <t>Kacang Kedelai</t>
  </si>
  <si>
    <t>Kacang Hijau</t>
  </si>
  <si>
    <t>Kacang Tanah</t>
  </si>
  <si>
    <t>Ubi Kayu</t>
  </si>
  <si>
    <t>Ubi Jalar</t>
  </si>
  <si>
    <t>1). Luas Panen</t>
  </si>
  <si>
    <t>2). Produksi</t>
  </si>
  <si>
    <t>3). Produktivitas</t>
  </si>
  <si>
    <t>2). Produksi Gabah</t>
  </si>
  <si>
    <t>3). Produksi Beras</t>
  </si>
  <si>
    <t>4). Produksi Padi</t>
  </si>
  <si>
    <t>5). Produktivitas</t>
  </si>
  <si>
    <t>Produksi Padi dan Palawija</t>
  </si>
  <si>
    <t>Keterangan :</t>
  </si>
  <si>
    <t>Data Tahun 2025 merupakan data sangat sementara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</si>
</sst>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B717"/>
  <sheetViews>
    <sheetView tabSelected="1" zoomScale="85" zoomScaleNormal="85" workbookViewId="0">
      <pane ySplit="630" topLeftCell="A15" activePane="bottomLeft"/>
      <selection activeCell="L2" sqref="L2"/>
      <selection pane="bottomLeft" activeCell="L12" sqref="L12"/>
    </sheetView>
  </sheetViews>
  <sheetFormatPr defaultColWidth="12.54296875" defaultRowHeight="15.75" customHeight="1" x14ac:dyDescent="0.25"/>
  <cols>
    <col min="1" max="1" width="7.26953125" style="13" customWidth="1"/>
    <col min="2" max="2" width="25" bestFit="1" customWidth="1"/>
    <col min="3" max="12" width="12.7265625" customWidth="1"/>
    <col min="13" max="13" width="20" customWidth="1"/>
    <col min="14" max="28" width="8.1796875" customWidth="1"/>
  </cols>
  <sheetData>
    <row r="1" spans="1:28" s="15" customFormat="1" ht="24" customHeight="1" x14ac:dyDescent="0.3">
      <c r="A1" s="6" t="s">
        <v>9</v>
      </c>
      <c r="B1" s="6" t="s">
        <v>7</v>
      </c>
      <c r="C1" s="6">
        <v>2016</v>
      </c>
      <c r="D1" s="6">
        <v>2017</v>
      </c>
      <c r="E1" s="6">
        <v>2018</v>
      </c>
      <c r="F1" s="6">
        <v>2019</v>
      </c>
      <c r="G1" s="6">
        <v>2020</v>
      </c>
      <c r="H1" s="6">
        <v>2021</v>
      </c>
      <c r="I1" s="6">
        <v>2022</v>
      </c>
      <c r="J1" s="6">
        <v>2023</v>
      </c>
      <c r="K1" s="6">
        <v>2024</v>
      </c>
      <c r="L1" s="6">
        <v>2025</v>
      </c>
      <c r="M1" s="6" t="s">
        <v>3</v>
      </c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14.5" x14ac:dyDescent="0.25">
      <c r="A2" s="8"/>
      <c r="B2" s="7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4.5" x14ac:dyDescent="0.25">
      <c r="A3" s="12">
        <v>1</v>
      </c>
      <c r="B3" s="5" t="s">
        <v>10</v>
      </c>
      <c r="C3" s="5"/>
      <c r="D3" s="5"/>
      <c r="E3" s="5"/>
      <c r="F3" s="5"/>
      <c r="G3" s="5"/>
      <c r="H3" s="5"/>
      <c r="I3" s="5"/>
      <c r="J3" s="5"/>
      <c r="K3" s="5"/>
      <c r="L3" s="5"/>
      <c r="M3" s="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4.5" x14ac:dyDescent="0.25">
      <c r="A4" s="8"/>
      <c r="B4" s="9" t="s">
        <v>17</v>
      </c>
      <c r="C4" s="10">
        <v>80343.600000000006</v>
      </c>
      <c r="D4" s="10">
        <v>94393.7</v>
      </c>
      <c r="E4" s="10">
        <v>64963</v>
      </c>
      <c r="F4" s="10">
        <v>69707.75</v>
      </c>
      <c r="G4" s="10">
        <v>73568.399999999994</v>
      </c>
      <c r="H4" s="10">
        <v>66269.5</v>
      </c>
      <c r="I4" s="10">
        <v>64970.01</v>
      </c>
      <c r="J4" s="10">
        <v>57082.01</v>
      </c>
      <c r="K4" s="10">
        <v>63041.760000000002</v>
      </c>
      <c r="L4" s="10">
        <v>45801.67</v>
      </c>
      <c r="M4" s="8" t="s">
        <v>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4.5" x14ac:dyDescent="0.25">
      <c r="A5" s="8"/>
      <c r="B5" s="9" t="s">
        <v>20</v>
      </c>
      <c r="C5" s="10">
        <f t="shared" ref="C5:D5" si="0">C7/0.8667</f>
        <v>352298.37313949462</v>
      </c>
      <c r="D5" s="10">
        <f t="shared" si="0"/>
        <v>461638.39852313371</v>
      </c>
      <c r="E5" s="10">
        <f>E7/0.8667</f>
        <v>303188.96965501329</v>
      </c>
      <c r="F5" s="10">
        <f t="shared" ref="F5:L5" si="1">F7/0.8667</f>
        <v>292854.93250259606</v>
      </c>
      <c r="G5" s="10">
        <f t="shared" si="1"/>
        <v>302797.41548401985</v>
      </c>
      <c r="H5" s="10">
        <f t="shared" si="1"/>
        <v>282309.86500519211</v>
      </c>
      <c r="I5" s="10">
        <f t="shared" si="1"/>
        <v>276249.38271604938</v>
      </c>
      <c r="J5" s="10">
        <f t="shared" si="1"/>
        <v>261880.7776623976</v>
      </c>
      <c r="K5" s="10">
        <f t="shared" si="1"/>
        <v>288038.75620168453</v>
      </c>
      <c r="L5" s="10">
        <f t="shared" si="1"/>
        <v>197928.02584515981</v>
      </c>
      <c r="M5" s="8" t="s">
        <v>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4.5" x14ac:dyDescent="0.25">
      <c r="A6" s="8"/>
      <c r="B6" s="9" t="s">
        <v>21</v>
      </c>
      <c r="C6" s="10">
        <f>C7*64.57/100</f>
        <v>197156.10089999996</v>
      </c>
      <c r="D6" s="10">
        <f>D7*64.57/100</f>
        <v>258345.86139999997</v>
      </c>
      <c r="E6" s="10">
        <v>152059.91</v>
      </c>
      <c r="F6" s="10">
        <v>146877.60999999999</v>
      </c>
      <c r="G6" s="10">
        <v>151863.46</v>
      </c>
      <c r="H6" s="10">
        <v>142321.38</v>
      </c>
      <c r="I6" s="10">
        <v>139266.1</v>
      </c>
      <c r="J6" s="10">
        <v>132022.44</v>
      </c>
      <c r="K6" s="10">
        <v>145209.53</v>
      </c>
      <c r="L6" s="10">
        <v>110766.1</v>
      </c>
      <c r="M6" s="8" t="s">
        <v>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4.5" x14ac:dyDescent="0.25">
      <c r="A7" s="8"/>
      <c r="B7" s="9" t="s">
        <v>22</v>
      </c>
      <c r="C7" s="10">
        <v>305337</v>
      </c>
      <c r="D7" s="10">
        <v>400102</v>
      </c>
      <c r="E7" s="10">
        <v>262773.88</v>
      </c>
      <c r="F7" s="10">
        <v>253817.37</v>
      </c>
      <c r="G7" s="10">
        <v>262434.52</v>
      </c>
      <c r="H7" s="10">
        <v>244677.96</v>
      </c>
      <c r="I7" s="10">
        <v>239425.34</v>
      </c>
      <c r="J7" s="10">
        <v>226972.07</v>
      </c>
      <c r="K7" s="10">
        <v>249643.19</v>
      </c>
      <c r="L7" s="10">
        <v>171544.22</v>
      </c>
      <c r="M7" s="8" t="s">
        <v>6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4.5" x14ac:dyDescent="0.25">
      <c r="A8" s="8"/>
      <c r="B8" s="9" t="s">
        <v>23</v>
      </c>
      <c r="C8" s="10">
        <f>C7/C4*10</f>
        <v>38.00389825698624</v>
      </c>
      <c r="D8" s="10">
        <f>D7/D4*10</f>
        <v>42.386515201756048</v>
      </c>
      <c r="E8" s="10">
        <f>E7/E4*10</f>
        <v>40.449776026353462</v>
      </c>
      <c r="F8" s="10">
        <f>F7/F4*10</f>
        <v>36.411642894800075</v>
      </c>
      <c r="G8" s="10">
        <f t="shared" ref="G8:I8" si="2">G7/G4*10</f>
        <v>35.672179903328065</v>
      </c>
      <c r="H8" s="10">
        <f t="shared" si="2"/>
        <v>36.921654758222104</v>
      </c>
      <c r="I8" s="10">
        <f t="shared" si="2"/>
        <v>36.851670486121208</v>
      </c>
      <c r="J8" s="10">
        <v>39.799999999999997</v>
      </c>
      <c r="K8" s="10">
        <f>K7/K4*10</f>
        <v>39.599654260921653</v>
      </c>
      <c r="L8" s="17">
        <f>L7/L4*10</f>
        <v>37.453704198995368</v>
      </c>
      <c r="M8" s="8" t="s"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4.5" x14ac:dyDescent="0.25">
      <c r="A9" s="8">
        <v>2</v>
      </c>
      <c r="B9" s="5" t="s">
        <v>11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4.5" x14ac:dyDescent="0.25">
      <c r="A10" s="8"/>
      <c r="B10" s="9" t="s">
        <v>17</v>
      </c>
      <c r="C10" s="10">
        <v>4948.3</v>
      </c>
      <c r="D10" s="10">
        <v>11139.8</v>
      </c>
      <c r="E10" s="10">
        <v>16246.3</v>
      </c>
      <c r="F10" s="10">
        <v>17466.400000000001</v>
      </c>
      <c r="G10" s="10">
        <v>14304.7</v>
      </c>
      <c r="H10" s="10">
        <v>14721.1</v>
      </c>
      <c r="I10" s="10">
        <v>15442.2</v>
      </c>
      <c r="J10" s="10">
        <v>6363.6</v>
      </c>
      <c r="K10" s="10">
        <v>919</v>
      </c>
      <c r="L10" s="10">
        <v>1759.59</v>
      </c>
      <c r="M10" s="8" t="s">
        <v>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4.5" x14ac:dyDescent="0.25">
      <c r="A11" s="8"/>
      <c r="B11" s="9" t="s">
        <v>18</v>
      </c>
      <c r="C11" s="10">
        <v>22132</v>
      </c>
      <c r="D11" s="10">
        <v>56597</v>
      </c>
      <c r="E11" s="10">
        <v>102319</v>
      </c>
      <c r="F11" s="10">
        <v>116736</v>
      </c>
      <c r="G11" s="10">
        <v>75920.42</v>
      </c>
      <c r="H11" s="10">
        <v>87018.99</v>
      </c>
      <c r="I11" s="10">
        <v>73885.63</v>
      </c>
      <c r="J11" s="10">
        <v>34044.239999999998</v>
      </c>
      <c r="K11" s="10">
        <v>3955</v>
      </c>
      <c r="L11" s="10">
        <v>9413.81</v>
      </c>
      <c r="M11" s="8" t="s">
        <v>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4.5" x14ac:dyDescent="0.25">
      <c r="A12" s="8"/>
      <c r="B12" s="9" t="s">
        <v>19</v>
      </c>
      <c r="C12" s="10">
        <v>44.73</v>
      </c>
      <c r="D12" s="10">
        <v>50.81</v>
      </c>
      <c r="E12" s="10">
        <v>62.98</v>
      </c>
      <c r="F12" s="10">
        <v>66.83</v>
      </c>
      <c r="G12" s="10">
        <v>53.07</v>
      </c>
      <c r="H12" s="10">
        <v>59.11</v>
      </c>
      <c r="I12" s="10">
        <v>47.85</v>
      </c>
      <c r="J12" s="10">
        <v>52.2</v>
      </c>
      <c r="K12" s="10">
        <f>K11/K10*10</f>
        <v>43.035908596300331</v>
      </c>
      <c r="L12" s="17">
        <f>L11/L10*10</f>
        <v>53.500019890997336</v>
      </c>
      <c r="M12" s="8" t="s"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4.5" x14ac:dyDescent="0.25">
      <c r="A13" s="8">
        <v>3</v>
      </c>
      <c r="B13" s="9" t="s">
        <v>12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4.5" x14ac:dyDescent="0.25">
      <c r="A14" s="8"/>
      <c r="B14" s="9" t="s">
        <v>17</v>
      </c>
      <c r="C14" s="10">
        <v>1058.5</v>
      </c>
      <c r="D14" s="10">
        <v>807.7</v>
      </c>
      <c r="E14" s="10">
        <v>112.9</v>
      </c>
      <c r="F14" s="10">
        <v>53.4</v>
      </c>
      <c r="G14" s="10">
        <v>62.3</v>
      </c>
      <c r="H14" s="10">
        <v>69</v>
      </c>
      <c r="I14" s="10">
        <v>40.5</v>
      </c>
      <c r="J14" s="10">
        <v>31.2</v>
      </c>
      <c r="K14" s="17">
        <v>11.3</v>
      </c>
      <c r="L14" s="10">
        <v>4.55</v>
      </c>
      <c r="M14" s="8" t="s">
        <v>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4.5" x14ac:dyDescent="0.25">
      <c r="A15" s="8"/>
      <c r="B15" s="9" t="s">
        <v>18</v>
      </c>
      <c r="C15" s="10">
        <v>1582</v>
      </c>
      <c r="D15" s="10">
        <v>1161</v>
      </c>
      <c r="E15" s="10">
        <v>164</v>
      </c>
      <c r="F15" s="10">
        <v>80</v>
      </c>
      <c r="G15" s="10">
        <v>95</v>
      </c>
      <c r="H15" s="10">
        <v>114.52</v>
      </c>
      <c r="I15" s="10">
        <v>62.1</v>
      </c>
      <c r="J15" s="10">
        <v>46.61</v>
      </c>
      <c r="K15" s="17">
        <v>18.46</v>
      </c>
      <c r="L15" s="10">
        <v>7.33</v>
      </c>
      <c r="M15" s="8" t="s">
        <v>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4.5" x14ac:dyDescent="0.25">
      <c r="A16" s="8"/>
      <c r="B16" s="9" t="s">
        <v>19</v>
      </c>
      <c r="C16" s="10">
        <v>14.95</v>
      </c>
      <c r="D16" s="10">
        <v>14.37</v>
      </c>
      <c r="E16" s="10">
        <v>14.53</v>
      </c>
      <c r="F16" s="10">
        <v>14.98</v>
      </c>
      <c r="G16" s="10">
        <v>15.25</v>
      </c>
      <c r="H16" s="10">
        <v>16.600000000000001</v>
      </c>
      <c r="I16" s="10">
        <v>15.33</v>
      </c>
      <c r="J16" s="10">
        <v>14.84</v>
      </c>
      <c r="K16" s="17">
        <v>16.34</v>
      </c>
      <c r="L16" s="17">
        <f>L15/L14*10</f>
        <v>16.109890109890109</v>
      </c>
      <c r="M16" s="8" t="s">
        <v>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4.5" x14ac:dyDescent="0.25">
      <c r="A17" s="8">
        <v>4</v>
      </c>
      <c r="B17" s="5" t="s">
        <v>13</v>
      </c>
      <c r="C17" s="11"/>
      <c r="D17" s="11"/>
      <c r="E17" s="11"/>
      <c r="F17" s="11"/>
      <c r="G17" s="11"/>
      <c r="H17" s="11"/>
      <c r="I17" s="11"/>
      <c r="J17" s="11"/>
      <c r="K17" s="16"/>
      <c r="L17" s="16"/>
      <c r="M17" s="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4.5" x14ac:dyDescent="0.25">
      <c r="A18" s="8"/>
      <c r="B18" s="9" t="s">
        <v>17</v>
      </c>
      <c r="C18" s="10">
        <v>193</v>
      </c>
      <c r="D18" s="10">
        <v>157</v>
      </c>
      <c r="E18" s="10">
        <v>201</v>
      </c>
      <c r="F18" s="10">
        <v>176.6</v>
      </c>
      <c r="G18" s="10">
        <v>128.1</v>
      </c>
      <c r="H18" s="10">
        <v>153.6</v>
      </c>
      <c r="I18" s="10">
        <v>47</v>
      </c>
      <c r="J18" s="10">
        <v>0</v>
      </c>
      <c r="K18" s="17">
        <v>56.1</v>
      </c>
      <c r="L18" s="17">
        <v>9.4499999999999993</v>
      </c>
      <c r="M18" s="8" t="s"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4.5" x14ac:dyDescent="0.25">
      <c r="A19" s="8"/>
      <c r="B19" s="9" t="s">
        <v>18</v>
      </c>
      <c r="C19" s="10">
        <v>210</v>
      </c>
      <c r="D19" s="10">
        <v>170</v>
      </c>
      <c r="E19" s="10">
        <v>209</v>
      </c>
      <c r="F19" s="10">
        <v>235</v>
      </c>
      <c r="G19" s="10">
        <v>138.5</v>
      </c>
      <c r="H19" s="10">
        <v>148.30000000000001</v>
      </c>
      <c r="I19" s="10">
        <v>28.1</v>
      </c>
      <c r="J19" s="10">
        <v>0</v>
      </c>
      <c r="K19" s="17">
        <v>65.7</v>
      </c>
      <c r="L19" s="17">
        <v>10.050000000000001</v>
      </c>
      <c r="M19" s="8" t="s">
        <v>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4.5" x14ac:dyDescent="0.25">
      <c r="A20" s="8"/>
      <c r="B20" s="9" t="s">
        <v>19</v>
      </c>
      <c r="C20" s="10">
        <v>10.88</v>
      </c>
      <c r="D20" s="10">
        <v>10.83</v>
      </c>
      <c r="E20" s="10">
        <v>10.4</v>
      </c>
      <c r="F20" s="10">
        <v>13.31</v>
      </c>
      <c r="G20" s="10">
        <v>10.81</v>
      </c>
      <c r="H20" s="10">
        <v>9.65</v>
      </c>
      <c r="I20" s="10">
        <v>5.92</v>
      </c>
      <c r="J20" s="10">
        <v>0</v>
      </c>
      <c r="K20" s="17">
        <v>11.71</v>
      </c>
      <c r="L20" s="17">
        <f>L19/L18*10</f>
        <v>10.634920634920636</v>
      </c>
      <c r="M20" s="8" t="s"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4.5" x14ac:dyDescent="0.25">
      <c r="A21" s="8">
        <v>5</v>
      </c>
      <c r="B21" s="5" t="s">
        <v>14</v>
      </c>
      <c r="C21" s="11"/>
      <c r="D21" s="11"/>
      <c r="E21" s="11"/>
      <c r="F21" s="11"/>
      <c r="G21" s="11"/>
      <c r="H21" s="11"/>
      <c r="I21" s="11"/>
      <c r="J21" s="11"/>
      <c r="K21" s="16"/>
      <c r="L21" s="16"/>
      <c r="M21" s="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4.5" x14ac:dyDescent="0.25">
      <c r="A22" s="8"/>
      <c r="B22" s="9" t="s">
        <v>17</v>
      </c>
      <c r="C22" s="10">
        <v>737.1</v>
      </c>
      <c r="D22" s="10">
        <v>774.4</v>
      </c>
      <c r="E22" s="10">
        <v>804.4</v>
      </c>
      <c r="F22" s="10">
        <v>681.5</v>
      </c>
      <c r="G22" s="10">
        <v>704.7</v>
      </c>
      <c r="H22" s="10">
        <v>668.3</v>
      </c>
      <c r="I22" s="10">
        <v>440.7</v>
      </c>
      <c r="J22" s="10">
        <v>356.3</v>
      </c>
      <c r="K22" s="17">
        <v>445.1</v>
      </c>
      <c r="L22" s="17">
        <v>172.59</v>
      </c>
      <c r="M22" s="8" t="s">
        <v>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4.5" x14ac:dyDescent="0.25">
      <c r="A23" s="8"/>
      <c r="B23" s="9" t="s">
        <v>18</v>
      </c>
      <c r="C23" s="10">
        <v>950</v>
      </c>
      <c r="D23" s="10">
        <v>1008</v>
      </c>
      <c r="E23" s="10">
        <v>1007</v>
      </c>
      <c r="F23" s="10">
        <v>777</v>
      </c>
      <c r="G23" s="10">
        <v>847</v>
      </c>
      <c r="H23" s="10">
        <v>812.01</v>
      </c>
      <c r="I23" s="10">
        <v>544.58000000000004</v>
      </c>
      <c r="J23" s="10">
        <v>474.66</v>
      </c>
      <c r="K23" s="17">
        <v>718.38</v>
      </c>
      <c r="L23" s="17">
        <v>281.05</v>
      </c>
      <c r="M23" s="8" t="s">
        <v>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4.5" x14ac:dyDescent="0.25">
      <c r="A24" s="8"/>
      <c r="B24" s="9" t="s">
        <v>19</v>
      </c>
      <c r="C24" s="10">
        <v>12.89</v>
      </c>
      <c r="D24" s="10">
        <v>13.02</v>
      </c>
      <c r="E24" s="10">
        <v>12.52</v>
      </c>
      <c r="F24" s="10">
        <v>11.4</v>
      </c>
      <c r="G24" s="10">
        <v>12.02</v>
      </c>
      <c r="H24" s="10">
        <v>12.15</v>
      </c>
      <c r="I24" s="10">
        <v>12.36</v>
      </c>
      <c r="J24" s="10">
        <v>12.1</v>
      </c>
      <c r="K24" s="17">
        <v>16.14</v>
      </c>
      <c r="L24" s="17">
        <f>L23/L22*10</f>
        <v>16.2842574888464</v>
      </c>
      <c r="M24" s="8" t="s"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4.5" x14ac:dyDescent="0.25">
      <c r="A25" s="8">
        <v>6</v>
      </c>
      <c r="B25" s="5" t="s">
        <v>15</v>
      </c>
      <c r="C25" s="11"/>
      <c r="D25" s="11"/>
      <c r="E25" s="11"/>
      <c r="F25" s="11"/>
      <c r="G25" s="11"/>
      <c r="H25" s="11"/>
      <c r="I25" s="11"/>
      <c r="J25" s="11"/>
      <c r="K25" s="16"/>
      <c r="L25" s="16"/>
      <c r="M25" s="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4.5" x14ac:dyDescent="0.25">
      <c r="A26" s="8"/>
      <c r="B26" s="9" t="s">
        <v>17</v>
      </c>
      <c r="C26" s="10">
        <v>2450.6</v>
      </c>
      <c r="D26" s="10">
        <v>3628.1</v>
      </c>
      <c r="E26" s="10">
        <v>2762.4</v>
      </c>
      <c r="F26" s="10">
        <v>2214.4</v>
      </c>
      <c r="G26" s="10">
        <v>2284.8000000000002</v>
      </c>
      <c r="H26" s="10">
        <v>2161.4</v>
      </c>
      <c r="I26" s="10">
        <v>1791.9</v>
      </c>
      <c r="J26" s="10">
        <v>1627.9</v>
      </c>
      <c r="K26" s="17">
        <v>1958.1</v>
      </c>
      <c r="L26" s="17">
        <v>921.81</v>
      </c>
      <c r="M26" s="8" t="s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4.5" x14ac:dyDescent="0.25">
      <c r="A27" s="8"/>
      <c r="B27" s="9" t="s">
        <v>18</v>
      </c>
      <c r="C27" s="10">
        <v>56508</v>
      </c>
      <c r="D27" s="10">
        <v>85944</v>
      </c>
      <c r="E27" s="10">
        <v>82309</v>
      </c>
      <c r="F27" s="10">
        <v>60614</v>
      </c>
      <c r="G27" s="10">
        <v>65167</v>
      </c>
      <c r="H27" s="10">
        <v>62454.22</v>
      </c>
      <c r="I27" s="10">
        <v>53322.29</v>
      </c>
      <c r="J27" s="10">
        <v>50400.34</v>
      </c>
      <c r="K27" s="17">
        <v>61322.1</v>
      </c>
      <c r="L27" s="17">
        <v>28681.759999999998</v>
      </c>
      <c r="M27" s="8" t="s">
        <v>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4.5" x14ac:dyDescent="0.25">
      <c r="A28" s="8"/>
      <c r="B28" s="9" t="s">
        <v>19</v>
      </c>
      <c r="C28" s="10">
        <v>230.59</v>
      </c>
      <c r="D28" s="10">
        <v>236.88</v>
      </c>
      <c r="E28" s="10">
        <v>297.95999999999998</v>
      </c>
      <c r="F28" s="10">
        <v>273.73</v>
      </c>
      <c r="G28" s="10">
        <v>285.22000000000003</v>
      </c>
      <c r="H28" s="10">
        <v>288.95</v>
      </c>
      <c r="I28" s="10">
        <v>297.57</v>
      </c>
      <c r="J28" s="10">
        <v>295.7</v>
      </c>
      <c r="K28" s="17">
        <v>313.17</v>
      </c>
      <c r="L28" s="17">
        <f>L27/L26*10</f>
        <v>311.14611470910495</v>
      </c>
      <c r="M28" s="8" t="s"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4.5" x14ac:dyDescent="0.25">
      <c r="A29" s="8">
        <v>7</v>
      </c>
      <c r="B29" s="5" t="s">
        <v>16</v>
      </c>
      <c r="C29" s="11"/>
      <c r="D29" s="11"/>
      <c r="E29" s="11"/>
      <c r="F29" s="11"/>
      <c r="G29" s="11"/>
      <c r="H29" s="11"/>
      <c r="I29" s="11"/>
      <c r="J29" s="11"/>
      <c r="K29" s="18"/>
      <c r="L29" s="18"/>
      <c r="M29" s="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4.5" x14ac:dyDescent="0.25">
      <c r="A30" s="8"/>
      <c r="B30" s="9" t="s">
        <v>17</v>
      </c>
      <c r="C30" s="10">
        <v>693.7</v>
      </c>
      <c r="D30" s="10">
        <v>883.3</v>
      </c>
      <c r="E30" s="10">
        <v>978.7</v>
      </c>
      <c r="F30" s="10">
        <v>867.1</v>
      </c>
      <c r="G30" s="10">
        <v>882.3</v>
      </c>
      <c r="H30" s="10">
        <v>887.4</v>
      </c>
      <c r="I30" s="10">
        <v>657.8</v>
      </c>
      <c r="J30" s="10">
        <v>615</v>
      </c>
      <c r="K30" s="17">
        <v>661.9</v>
      </c>
      <c r="L30" s="17">
        <v>311.36</v>
      </c>
      <c r="M30" s="8" t="s">
        <v>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4.5" x14ac:dyDescent="0.25">
      <c r="A31" s="8"/>
      <c r="B31" s="9" t="s">
        <v>18</v>
      </c>
      <c r="C31" s="10">
        <v>7669</v>
      </c>
      <c r="D31" s="10">
        <v>9798</v>
      </c>
      <c r="E31" s="10">
        <v>11419</v>
      </c>
      <c r="F31" s="10">
        <v>13226</v>
      </c>
      <c r="G31" s="10">
        <v>15530</v>
      </c>
      <c r="H31" s="10">
        <v>15492.52</v>
      </c>
      <c r="I31" s="10">
        <v>12286.79</v>
      </c>
      <c r="J31" s="10">
        <v>10418.219999999999</v>
      </c>
      <c r="K31" s="17">
        <v>10064.31</v>
      </c>
      <c r="L31" s="17">
        <v>4908.29</v>
      </c>
      <c r="M31" s="8" t="s">
        <v>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4.5" x14ac:dyDescent="0.25">
      <c r="A32" s="8"/>
      <c r="B32" s="9" t="s">
        <v>19</v>
      </c>
      <c r="C32" s="10">
        <v>110.55</v>
      </c>
      <c r="D32" s="10">
        <v>110.92</v>
      </c>
      <c r="E32" s="10">
        <v>116.68</v>
      </c>
      <c r="F32" s="10">
        <v>152.53</v>
      </c>
      <c r="G32" s="10">
        <v>176.02</v>
      </c>
      <c r="H32" s="10">
        <v>174.58</v>
      </c>
      <c r="I32" s="10">
        <v>186.79</v>
      </c>
      <c r="J32" s="10">
        <v>184.3</v>
      </c>
      <c r="K32" s="17">
        <v>152.05000000000001</v>
      </c>
      <c r="L32" s="17">
        <f>L31/L30*10</f>
        <v>157.64035200411098</v>
      </c>
      <c r="M32" s="8" t="s">
        <v>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4.5" x14ac:dyDescent="0.25">
      <c r="A33" s="8">
        <v>8</v>
      </c>
      <c r="B33" s="20" t="s">
        <v>24</v>
      </c>
      <c r="C33" s="11"/>
      <c r="D33" s="11"/>
      <c r="E33" s="11"/>
      <c r="F33" s="11"/>
      <c r="G33" s="11"/>
      <c r="H33" s="11"/>
      <c r="I33" s="11"/>
      <c r="J33" s="11"/>
      <c r="K33" s="18"/>
      <c r="L33" s="18"/>
      <c r="M33" s="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" customHeight="1" x14ac:dyDescent="0.25">
      <c r="A34" s="8"/>
      <c r="B34" s="9" t="s">
        <v>17</v>
      </c>
      <c r="C34" s="10">
        <f>C30+C26+C22+C18+C14+C10+C4</f>
        <v>90424.8</v>
      </c>
      <c r="D34" s="10">
        <f t="shared" ref="D34:I34" si="3">D30+D26+D22+D18+D14+D10+D4</f>
        <v>111784</v>
      </c>
      <c r="E34" s="10">
        <f t="shared" si="3"/>
        <v>86068.7</v>
      </c>
      <c r="F34" s="10">
        <f t="shared" si="3"/>
        <v>91167.15</v>
      </c>
      <c r="G34" s="10">
        <f t="shared" si="3"/>
        <v>91935.299999999988</v>
      </c>
      <c r="H34" s="10">
        <f t="shared" si="3"/>
        <v>84930.3</v>
      </c>
      <c r="I34" s="10">
        <f t="shared" si="3"/>
        <v>83390.11</v>
      </c>
      <c r="J34" s="10">
        <f t="shared" ref="J34" si="4">J30+J26+J22+J18+J14+J10+J4</f>
        <v>66076.010000000009</v>
      </c>
      <c r="K34" s="17">
        <f>K30+K26+K22+K18+K14+K10+K4</f>
        <v>67093.260000000009</v>
      </c>
      <c r="L34" s="17">
        <f>L30+L26+L22+L18+L14+L10+L4</f>
        <v>48981.02</v>
      </c>
      <c r="M34" s="8" t="s">
        <v>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" customHeight="1" x14ac:dyDescent="0.25">
      <c r="A35" s="8"/>
      <c r="B35" s="9" t="s">
        <v>18</v>
      </c>
      <c r="C35" s="10">
        <f>C7+C11+C15+C19+C23+C27+C31</f>
        <v>394388</v>
      </c>
      <c r="D35" s="10">
        <f t="shared" ref="D35:I35" si="5">D7+D11+D15+D19+D23+D27+D31</f>
        <v>554780</v>
      </c>
      <c r="E35" s="10">
        <f t="shared" si="5"/>
        <v>460200.88</v>
      </c>
      <c r="F35" s="10">
        <f t="shared" si="5"/>
        <v>445485.37</v>
      </c>
      <c r="G35" s="10">
        <f t="shared" si="5"/>
        <v>420132.44</v>
      </c>
      <c r="H35" s="10">
        <f t="shared" si="5"/>
        <v>410718.52</v>
      </c>
      <c r="I35" s="10">
        <f t="shared" si="5"/>
        <v>379554.8299999999</v>
      </c>
      <c r="J35" s="10">
        <f t="shared" ref="J35" si="6">J7+J11+J15+J19+J23+J27+J31</f>
        <v>322356.13999999996</v>
      </c>
      <c r="K35" s="17">
        <f>K7+K11+K15+K19+K23+K27+K31</f>
        <v>325787.14</v>
      </c>
      <c r="L35" s="17">
        <f>L7+L11+L15+L19+L23+L27+L31</f>
        <v>214846.50999999998</v>
      </c>
      <c r="M35" s="8" t="s">
        <v>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" customHeight="1" x14ac:dyDescent="0.25">
      <c r="A36" s="8"/>
      <c r="B36" s="9" t="s">
        <v>19</v>
      </c>
      <c r="C36" s="10">
        <f>C35/C34*10</f>
        <v>43.615025966327821</v>
      </c>
      <c r="D36" s="10">
        <f t="shared" ref="D36:H36" si="7">D35/D34*10</f>
        <v>49.629642882702356</v>
      </c>
      <c r="E36" s="10">
        <f t="shared" si="7"/>
        <v>53.46901719208028</v>
      </c>
      <c r="F36" s="10">
        <f t="shared" si="7"/>
        <v>48.864680973354986</v>
      </c>
      <c r="G36" s="10">
        <f t="shared" si="7"/>
        <v>45.698707678117117</v>
      </c>
      <c r="H36" s="10">
        <f t="shared" si="7"/>
        <v>48.359480656491264</v>
      </c>
      <c r="I36" s="10">
        <f>I35/I34*10</f>
        <v>45.515568932574844</v>
      </c>
      <c r="J36" s="10">
        <f>J35/J34*10</f>
        <v>48.785654581746066</v>
      </c>
      <c r="K36" s="17">
        <f>K35/K34*10</f>
        <v>48.557357326205342</v>
      </c>
      <c r="L36" s="17">
        <f>L35/L34*10</f>
        <v>43.863216813369746</v>
      </c>
      <c r="M36" s="8" t="s">
        <v>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" customHeight="1" x14ac:dyDescent="0.25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" customHeight="1" x14ac:dyDescent="0.25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" customHeight="1" x14ac:dyDescent="0.25">
      <c r="A39" s="1"/>
      <c r="B39" s="2" t="s">
        <v>25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" customHeight="1" x14ac:dyDescent="0.25">
      <c r="A40" s="1"/>
      <c r="B40" s="19" t="s">
        <v>26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2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" customHeigh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1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1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" customHeight="1" x14ac:dyDescent="0.25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2" customHeight="1" x14ac:dyDescent="0.25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2" customHeight="1" x14ac:dyDescent="0.25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2" customHeight="1" x14ac:dyDescent="0.25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2" customHeight="1" x14ac:dyDescent="0.25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2" customHeight="1" x14ac:dyDescent="0.25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2" customHeight="1" x14ac:dyDescent="0.25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2" customHeight="1" x14ac:dyDescent="0.25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2" customHeight="1" x14ac:dyDescent="0.25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2" customHeight="1" x14ac:dyDescent="0.25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2" customHeight="1" x14ac:dyDescent="0.25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2" customHeight="1" x14ac:dyDescent="0.25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2" customHeight="1" x14ac:dyDescent="0.25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2" customHeight="1" x14ac:dyDescent="0.25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2" customHeight="1" x14ac:dyDescent="0.25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2" customHeight="1" x14ac:dyDescent="0.25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2" customHeight="1" x14ac:dyDescent="0.25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2" customHeight="1" x14ac:dyDescent="0.25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2" customHeight="1" x14ac:dyDescent="0.25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2" customHeight="1" x14ac:dyDescent="0.25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2" customHeight="1" x14ac:dyDescent="0.25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2" customHeight="1" x14ac:dyDescent="0.25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2" customHeight="1" x14ac:dyDescent="0.25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2" customHeight="1" x14ac:dyDescent="0.25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2" customHeight="1" x14ac:dyDescent="0.25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2" customHeight="1" x14ac:dyDescent="0.25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2" customHeight="1" x14ac:dyDescent="0.25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2" customHeight="1" x14ac:dyDescent="0.25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2" customHeight="1" x14ac:dyDescent="0.25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2" customHeight="1" x14ac:dyDescent="0.25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2" customHeight="1" x14ac:dyDescent="0.25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2" customHeight="1" x14ac:dyDescent="0.25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2" customHeight="1" x14ac:dyDescent="0.25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2" customHeight="1" x14ac:dyDescent="0.25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2" customHeight="1" x14ac:dyDescent="0.25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2" customHeight="1" x14ac:dyDescent="0.25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2" customHeight="1" x14ac:dyDescent="0.25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2" customHeight="1" x14ac:dyDescent="0.25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2" customHeight="1" x14ac:dyDescent="0.25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2" customHeight="1" x14ac:dyDescent="0.25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2" customHeight="1" x14ac:dyDescent="0.25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2" customHeight="1" x14ac:dyDescent="0.25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2" customHeight="1" x14ac:dyDescent="0.25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2" customHeight="1" x14ac:dyDescent="0.25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2" customHeight="1" x14ac:dyDescent="0.25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2" customHeight="1" x14ac:dyDescent="0.25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2" customHeight="1" x14ac:dyDescent="0.25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2" customHeight="1" x14ac:dyDescent="0.25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2" customHeight="1" x14ac:dyDescent="0.25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2" customHeight="1" x14ac:dyDescent="0.25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2" customHeight="1" x14ac:dyDescent="0.25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2" customHeight="1" x14ac:dyDescent="0.25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2" customHeight="1" x14ac:dyDescent="0.25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2" customHeight="1" x14ac:dyDescent="0.25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2" customHeight="1" x14ac:dyDescent="0.25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2" customHeight="1" x14ac:dyDescent="0.25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2" customHeight="1" x14ac:dyDescent="0.25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2" customHeight="1" x14ac:dyDescent="0.25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2" customHeight="1" x14ac:dyDescent="0.25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2" customHeight="1" x14ac:dyDescent="0.25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2" customHeight="1" x14ac:dyDescent="0.25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2" customHeight="1" x14ac:dyDescent="0.25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2" customHeight="1" x14ac:dyDescent="0.25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2" customHeight="1" x14ac:dyDescent="0.25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2" customHeight="1" x14ac:dyDescent="0.25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2" customHeight="1" x14ac:dyDescent="0.25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2" customHeight="1" x14ac:dyDescent="0.25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2" customHeight="1" x14ac:dyDescent="0.25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2" customHeight="1" x14ac:dyDescent="0.25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2" customHeight="1" x14ac:dyDescent="0.25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2" customHeight="1" x14ac:dyDescent="0.25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2" customHeight="1" x14ac:dyDescent="0.25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2" customHeight="1" x14ac:dyDescent="0.25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2" customHeight="1" x14ac:dyDescent="0.25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2" customHeight="1" x14ac:dyDescent="0.25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2" customHeight="1" x14ac:dyDescent="0.25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2" customHeight="1" x14ac:dyDescent="0.25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2" customHeight="1" x14ac:dyDescent="0.25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2" customHeight="1" x14ac:dyDescent="0.25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2" customHeight="1" x14ac:dyDescent="0.25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2" customHeight="1" x14ac:dyDescent="0.25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2" customHeight="1" x14ac:dyDescent="0.25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2" customHeight="1" x14ac:dyDescent="0.25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2" customHeight="1" x14ac:dyDescent="0.25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2" customHeight="1" x14ac:dyDescent="0.25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2" customHeight="1" x14ac:dyDescent="0.25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2" customHeight="1" x14ac:dyDescent="0.25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2" customHeight="1" x14ac:dyDescent="0.25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2" customHeight="1" x14ac:dyDescent="0.25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2" customHeight="1" x14ac:dyDescent="0.25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2" customHeight="1" x14ac:dyDescent="0.25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2" customHeight="1" x14ac:dyDescent="0.25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2" customHeight="1" x14ac:dyDescent="0.25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2" customHeight="1" x14ac:dyDescent="0.25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2" customHeight="1" x14ac:dyDescent="0.25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2" customHeight="1" x14ac:dyDescent="0.25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2" customHeight="1" x14ac:dyDescent="0.25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2" customHeight="1" x14ac:dyDescent="0.25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2" customHeight="1" x14ac:dyDescent="0.25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2" customHeight="1" x14ac:dyDescent="0.25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2" customHeight="1" x14ac:dyDescent="0.25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2" customHeight="1" x14ac:dyDescent="0.25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2" customHeight="1" x14ac:dyDescent="0.25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2" customHeight="1" x14ac:dyDescent="0.25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2" customHeight="1" x14ac:dyDescent="0.25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2" customHeight="1" x14ac:dyDescent="0.25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2" customHeight="1" x14ac:dyDescent="0.25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2" customHeight="1" x14ac:dyDescent="0.25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2" customHeight="1" x14ac:dyDescent="0.25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2" customHeight="1" x14ac:dyDescent="0.25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2" customHeight="1" x14ac:dyDescent="0.25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2" customHeight="1" x14ac:dyDescent="0.25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2" customHeight="1" x14ac:dyDescent="0.25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2" customHeight="1" x14ac:dyDescent="0.25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2" customHeight="1" x14ac:dyDescent="0.25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2" customHeight="1" x14ac:dyDescent="0.25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2" customHeight="1" x14ac:dyDescent="0.25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2" customHeight="1" x14ac:dyDescent="0.25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2" customHeight="1" x14ac:dyDescent="0.25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2" customHeight="1" x14ac:dyDescent="0.25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2" customHeight="1" x14ac:dyDescent="0.25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2" customHeight="1" x14ac:dyDescent="0.25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2" customHeight="1" x14ac:dyDescent="0.25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2" customHeight="1" x14ac:dyDescent="0.25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2" customHeight="1" x14ac:dyDescent="0.25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2" customHeight="1" x14ac:dyDescent="0.25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2" customHeight="1" x14ac:dyDescent="0.25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2" customHeight="1" x14ac:dyDescent="0.25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2" customHeight="1" x14ac:dyDescent="0.25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2" customHeight="1" x14ac:dyDescent="0.25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2" customHeight="1" x14ac:dyDescent="0.25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2" customHeight="1" x14ac:dyDescent="0.25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2" customHeight="1" x14ac:dyDescent="0.25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2" customHeight="1" x14ac:dyDescent="0.25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2" customHeight="1" x14ac:dyDescent="0.25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2" customHeight="1" x14ac:dyDescent="0.25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2" customHeight="1" x14ac:dyDescent="0.25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2" customHeight="1" x14ac:dyDescent="0.25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2" customHeight="1" x14ac:dyDescent="0.25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2" customHeight="1" x14ac:dyDescent="0.25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2" customHeight="1" x14ac:dyDescent="0.25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2" customHeight="1" x14ac:dyDescent="0.25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2" customHeight="1" x14ac:dyDescent="0.25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2" customHeight="1" x14ac:dyDescent="0.25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2" customHeight="1" x14ac:dyDescent="0.25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2" customHeight="1" x14ac:dyDescent="0.25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2" customHeight="1" x14ac:dyDescent="0.25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2" customHeight="1" x14ac:dyDescent="0.25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2" customHeight="1" x14ac:dyDescent="0.25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2" customHeight="1" x14ac:dyDescent="0.25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2" customHeight="1" x14ac:dyDescent="0.25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2" customHeight="1" x14ac:dyDescent="0.25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2" customHeight="1" x14ac:dyDescent="0.25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2" customHeight="1" x14ac:dyDescent="0.25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2" customHeight="1" x14ac:dyDescent="0.25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2" customHeight="1" x14ac:dyDescent="0.25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2" customHeight="1" x14ac:dyDescent="0.25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2" customHeight="1" x14ac:dyDescent="0.25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2" customHeight="1" x14ac:dyDescent="0.25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2" customHeight="1" x14ac:dyDescent="0.25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2" customHeight="1" x14ac:dyDescent="0.25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2" customHeight="1" x14ac:dyDescent="0.25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2" customHeight="1" x14ac:dyDescent="0.25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2" customHeight="1" x14ac:dyDescent="0.25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2" customHeight="1" x14ac:dyDescent="0.25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2" customHeight="1" x14ac:dyDescent="0.25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2" customHeight="1" x14ac:dyDescent="0.25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2" customHeight="1" x14ac:dyDescent="0.25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2" customHeight="1" x14ac:dyDescent="0.25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2" customHeight="1" x14ac:dyDescent="0.25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2" customHeight="1" x14ac:dyDescent="0.25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2" customHeight="1" x14ac:dyDescent="0.25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2" customHeight="1" x14ac:dyDescent="0.25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2" customHeight="1" x14ac:dyDescent="0.25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2" customHeight="1" x14ac:dyDescent="0.25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2" customHeight="1" x14ac:dyDescent="0.25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2" customHeight="1" x14ac:dyDescent="0.25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2" customHeight="1" x14ac:dyDescent="0.25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2" customHeight="1" x14ac:dyDescent="0.25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2" customHeight="1" x14ac:dyDescent="0.25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2" customHeight="1" x14ac:dyDescent="0.25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2" customHeight="1" x14ac:dyDescent="0.25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2" customHeight="1" x14ac:dyDescent="0.25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2" customHeight="1" x14ac:dyDescent="0.25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2" customHeight="1" x14ac:dyDescent="0.25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2" customHeight="1" x14ac:dyDescent="0.25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2" customHeight="1" x14ac:dyDescent="0.25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2" customHeight="1" x14ac:dyDescent="0.25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2" customHeight="1" x14ac:dyDescent="0.25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2" customHeight="1" x14ac:dyDescent="0.25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2" customHeight="1" x14ac:dyDescent="0.25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2" customHeight="1" x14ac:dyDescent="0.25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2" customHeight="1" x14ac:dyDescent="0.25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2" customHeight="1" x14ac:dyDescent="0.25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2" customHeight="1" x14ac:dyDescent="0.25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2" customHeight="1" x14ac:dyDescent="0.25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2" customHeight="1" x14ac:dyDescent="0.25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2" customHeight="1" x14ac:dyDescent="0.25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2" customHeight="1" x14ac:dyDescent="0.25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2" customHeight="1" x14ac:dyDescent="0.25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2" customHeight="1" x14ac:dyDescent="0.25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2" customHeight="1" x14ac:dyDescent="0.25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2" customHeight="1" x14ac:dyDescent="0.25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2" customHeight="1" x14ac:dyDescent="0.25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2" customHeight="1" x14ac:dyDescent="0.25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2" customHeight="1" x14ac:dyDescent="0.25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2" customHeight="1" x14ac:dyDescent="0.25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2" customHeight="1" x14ac:dyDescent="0.25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2" customHeight="1" x14ac:dyDescent="0.25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2" customHeight="1" x14ac:dyDescent="0.25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2" customHeight="1" x14ac:dyDescent="0.25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2" customHeight="1" x14ac:dyDescent="0.25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2" customHeight="1" x14ac:dyDescent="0.25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2" customHeight="1" x14ac:dyDescent="0.25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2" customHeight="1" x14ac:dyDescent="0.25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2" customHeight="1" x14ac:dyDescent="0.25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2" customHeight="1" x14ac:dyDescent="0.25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2" customHeight="1" x14ac:dyDescent="0.25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2" customHeight="1" x14ac:dyDescent="0.25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2" customHeight="1" x14ac:dyDescent="0.25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2" customHeight="1" x14ac:dyDescent="0.25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2" customHeight="1" x14ac:dyDescent="0.25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2" customHeight="1" x14ac:dyDescent="0.25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2" customHeight="1" x14ac:dyDescent="0.25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2" customHeight="1" x14ac:dyDescent="0.25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2" customHeight="1" x14ac:dyDescent="0.25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2" customHeight="1" x14ac:dyDescent="0.25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2" customHeight="1" x14ac:dyDescent="0.25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2" customHeight="1" x14ac:dyDescent="0.25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2" customHeight="1" x14ac:dyDescent="0.25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2" customHeight="1" x14ac:dyDescent="0.25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2" customHeight="1" x14ac:dyDescent="0.25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2" customHeight="1" x14ac:dyDescent="0.25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2" customHeight="1" x14ac:dyDescent="0.25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2" customHeight="1" x14ac:dyDescent="0.25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2" customHeight="1" x14ac:dyDescent="0.25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2" customHeight="1" x14ac:dyDescent="0.25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2" customHeight="1" x14ac:dyDescent="0.25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2" customHeight="1" x14ac:dyDescent="0.25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2" customHeight="1" x14ac:dyDescent="0.25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2" customHeight="1" x14ac:dyDescent="0.25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2" customHeight="1" x14ac:dyDescent="0.25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2" customHeight="1" x14ac:dyDescent="0.25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2" customHeight="1" x14ac:dyDescent="0.25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2" customHeight="1" x14ac:dyDescent="0.25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2" customHeight="1" x14ac:dyDescent="0.25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2" customHeight="1" x14ac:dyDescent="0.25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2" customHeight="1" x14ac:dyDescent="0.25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2" customHeight="1" x14ac:dyDescent="0.25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2" customHeight="1" x14ac:dyDescent="0.25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2" customHeight="1" x14ac:dyDescent="0.25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2" customHeight="1" x14ac:dyDescent="0.25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2" customHeight="1" x14ac:dyDescent="0.25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2" customHeight="1" x14ac:dyDescent="0.25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2" customHeight="1" x14ac:dyDescent="0.25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2" customHeight="1" x14ac:dyDescent="0.25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2" customHeight="1" x14ac:dyDescent="0.25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2" customHeight="1" x14ac:dyDescent="0.25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2" customHeight="1" x14ac:dyDescent="0.25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2" customHeight="1" x14ac:dyDescent="0.25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2" customHeight="1" x14ac:dyDescent="0.25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2" customHeight="1" x14ac:dyDescent="0.25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2" customHeight="1" x14ac:dyDescent="0.25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2" customHeight="1" x14ac:dyDescent="0.25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2" customHeight="1" x14ac:dyDescent="0.25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2" customHeight="1" x14ac:dyDescent="0.25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2" customHeight="1" x14ac:dyDescent="0.25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2" customHeight="1" x14ac:dyDescent="0.25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2" customHeight="1" x14ac:dyDescent="0.25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2" customHeight="1" x14ac:dyDescent="0.25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2" customHeight="1" x14ac:dyDescent="0.25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2" customHeight="1" x14ac:dyDescent="0.25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2" customHeight="1" x14ac:dyDescent="0.25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2" customHeight="1" x14ac:dyDescent="0.25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2" customHeight="1" x14ac:dyDescent="0.25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2" customHeight="1" x14ac:dyDescent="0.25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2" customHeight="1" x14ac:dyDescent="0.25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2" customHeight="1" x14ac:dyDescent="0.25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2" customHeight="1" x14ac:dyDescent="0.25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2" customHeight="1" x14ac:dyDescent="0.25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2" customHeight="1" x14ac:dyDescent="0.25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2" customHeight="1" x14ac:dyDescent="0.25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2" customHeight="1" x14ac:dyDescent="0.25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2" customHeight="1" x14ac:dyDescent="0.25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2" customHeight="1" x14ac:dyDescent="0.25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2" customHeight="1" x14ac:dyDescent="0.25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2" customHeight="1" x14ac:dyDescent="0.25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2" customHeight="1" x14ac:dyDescent="0.25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2" customHeight="1" x14ac:dyDescent="0.25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2" customHeight="1" x14ac:dyDescent="0.25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2" customHeight="1" x14ac:dyDescent="0.25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2" customHeight="1" x14ac:dyDescent="0.25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2" customHeight="1" x14ac:dyDescent="0.25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2" customHeight="1" x14ac:dyDescent="0.25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2" customHeight="1" x14ac:dyDescent="0.25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2" customHeight="1" x14ac:dyDescent="0.25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2" customHeight="1" x14ac:dyDescent="0.25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2" customHeight="1" x14ac:dyDescent="0.25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2" customHeight="1" x14ac:dyDescent="0.25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2" customHeight="1" x14ac:dyDescent="0.25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2" customHeight="1" x14ac:dyDescent="0.25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2" customHeight="1" x14ac:dyDescent="0.25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2" customHeight="1" x14ac:dyDescent="0.25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2" customHeight="1" x14ac:dyDescent="0.25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2" customHeight="1" x14ac:dyDescent="0.25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2" customHeight="1" x14ac:dyDescent="0.25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2" customHeight="1" x14ac:dyDescent="0.25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2" customHeight="1" x14ac:dyDescent="0.25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2" customHeight="1" x14ac:dyDescent="0.25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2" customHeight="1" x14ac:dyDescent="0.25">
      <c r="A545" s="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2" customHeight="1" x14ac:dyDescent="0.25">
      <c r="A546" s="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2" customHeight="1" x14ac:dyDescent="0.25">
      <c r="A547" s="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2" customHeight="1" x14ac:dyDescent="0.25">
      <c r="A548" s="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2" customHeight="1" x14ac:dyDescent="0.25">
      <c r="A549" s="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2" customHeight="1" x14ac:dyDescent="0.25">
      <c r="A550" s="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2" customHeight="1" x14ac:dyDescent="0.25">
      <c r="A551" s="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2" customHeight="1" x14ac:dyDescent="0.25">
      <c r="A552" s="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2" customHeight="1" x14ac:dyDescent="0.25">
      <c r="A553" s="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2" customHeight="1" x14ac:dyDescent="0.25">
      <c r="A554" s="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2" customHeight="1" x14ac:dyDescent="0.25">
      <c r="A555" s="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2" customHeight="1" x14ac:dyDescent="0.25">
      <c r="A556" s="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2" customHeight="1" x14ac:dyDescent="0.25">
      <c r="A557" s="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2" customHeight="1" x14ac:dyDescent="0.25">
      <c r="A558" s="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2" customHeight="1" x14ac:dyDescent="0.25">
      <c r="A559" s="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2" customHeight="1" x14ac:dyDescent="0.25">
      <c r="A560" s="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2" customHeight="1" x14ac:dyDescent="0.25">
      <c r="A561" s="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2" customHeight="1" x14ac:dyDescent="0.25">
      <c r="A562" s="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2" customHeight="1" x14ac:dyDescent="0.25">
      <c r="A563" s="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2" customHeight="1" x14ac:dyDescent="0.25">
      <c r="A564" s="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2" customHeight="1" x14ac:dyDescent="0.25">
      <c r="A565" s="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2" customHeight="1" x14ac:dyDescent="0.25">
      <c r="A566" s="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2" customHeight="1" x14ac:dyDescent="0.25">
      <c r="A567" s="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2" customHeight="1" x14ac:dyDescent="0.25">
      <c r="A568" s="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2" customHeight="1" x14ac:dyDescent="0.25">
      <c r="A569" s="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2" customHeight="1" x14ac:dyDescent="0.25">
      <c r="A570" s="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2" customHeight="1" x14ac:dyDescent="0.25">
      <c r="A571" s="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2" customHeight="1" x14ac:dyDescent="0.25">
      <c r="A572" s="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2" customHeight="1" x14ac:dyDescent="0.25">
      <c r="A573" s="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2" customHeight="1" x14ac:dyDescent="0.25">
      <c r="A574" s="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2" customHeight="1" x14ac:dyDescent="0.25">
      <c r="A575" s="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2" customHeight="1" x14ac:dyDescent="0.25">
      <c r="A576" s="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2" customHeight="1" x14ac:dyDescent="0.25">
      <c r="A577" s="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2" customHeight="1" x14ac:dyDescent="0.25">
      <c r="A578" s="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2" customHeight="1" x14ac:dyDescent="0.25">
      <c r="A579" s="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2" customHeight="1" x14ac:dyDescent="0.25">
      <c r="A580" s="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2" customHeight="1" x14ac:dyDescent="0.25">
      <c r="A581" s="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2" customHeight="1" x14ac:dyDescent="0.25">
      <c r="A582" s="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2" customHeight="1" x14ac:dyDescent="0.25">
      <c r="A583" s="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2" customHeight="1" x14ac:dyDescent="0.25">
      <c r="A584" s="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2" customHeight="1" x14ac:dyDescent="0.25">
      <c r="A585" s="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2" customHeight="1" x14ac:dyDescent="0.25">
      <c r="A586" s="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2" customHeight="1" x14ac:dyDescent="0.25">
      <c r="A587" s="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2" customHeight="1" x14ac:dyDescent="0.25">
      <c r="A588" s="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2" customHeight="1" x14ac:dyDescent="0.25">
      <c r="A589" s="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2" customHeight="1" x14ac:dyDescent="0.25">
      <c r="A590" s="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2" customHeight="1" x14ac:dyDescent="0.25">
      <c r="A591" s="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2" customHeight="1" x14ac:dyDescent="0.25">
      <c r="A592" s="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2" customHeight="1" x14ac:dyDescent="0.25">
      <c r="A593" s="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2" customHeight="1" x14ac:dyDescent="0.25">
      <c r="A594" s="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2" customHeight="1" x14ac:dyDescent="0.25">
      <c r="A595" s="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2" customHeight="1" x14ac:dyDescent="0.25">
      <c r="A596" s="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2" customHeight="1" x14ac:dyDescent="0.25">
      <c r="A597" s="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2" customHeight="1" x14ac:dyDescent="0.25">
      <c r="A598" s="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2" customHeight="1" x14ac:dyDescent="0.25">
      <c r="A599" s="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2" customHeight="1" x14ac:dyDescent="0.25">
      <c r="A600" s="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2" customHeight="1" x14ac:dyDescent="0.25">
      <c r="A601" s="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2" customHeight="1" x14ac:dyDescent="0.25">
      <c r="A602" s="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2" customHeight="1" x14ac:dyDescent="0.25">
      <c r="A603" s="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2" customHeight="1" x14ac:dyDescent="0.25">
      <c r="A604" s="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2" customHeight="1" x14ac:dyDescent="0.25">
      <c r="A605" s="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2" customHeight="1" x14ac:dyDescent="0.25">
      <c r="A606" s="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2" customHeight="1" x14ac:dyDescent="0.25">
      <c r="A607" s="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2" customHeight="1" x14ac:dyDescent="0.25">
      <c r="A608" s="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2" customHeight="1" x14ac:dyDescent="0.25">
      <c r="A609" s="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2" customHeight="1" x14ac:dyDescent="0.25">
      <c r="A610" s="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2" customHeight="1" x14ac:dyDescent="0.25">
      <c r="A611" s="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2" customHeight="1" x14ac:dyDescent="0.25">
      <c r="A612" s="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2" customHeight="1" x14ac:dyDescent="0.25">
      <c r="A613" s="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2" customHeight="1" x14ac:dyDescent="0.25">
      <c r="A614" s="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2" customHeight="1" x14ac:dyDescent="0.25">
      <c r="A615" s="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2" customHeight="1" x14ac:dyDescent="0.25">
      <c r="A616" s="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2" customHeight="1" x14ac:dyDescent="0.25">
      <c r="A617" s="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2" customHeight="1" x14ac:dyDescent="0.25">
      <c r="A618" s="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2" customHeight="1" x14ac:dyDescent="0.25">
      <c r="A619" s="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2" customHeight="1" x14ac:dyDescent="0.25">
      <c r="A620" s="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2" customHeight="1" x14ac:dyDescent="0.25">
      <c r="A621" s="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2" customHeight="1" x14ac:dyDescent="0.25">
      <c r="A622" s="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2" customHeight="1" x14ac:dyDescent="0.25">
      <c r="A623" s="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2" customHeight="1" x14ac:dyDescent="0.25">
      <c r="A624" s="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2" customHeight="1" x14ac:dyDescent="0.25">
      <c r="A625" s="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2" customHeight="1" x14ac:dyDescent="0.25">
      <c r="A626" s="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2" customHeight="1" x14ac:dyDescent="0.25">
      <c r="A627" s="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2" customHeight="1" x14ac:dyDescent="0.25">
      <c r="A628" s="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2" customHeight="1" x14ac:dyDescent="0.25">
      <c r="A629" s="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2" customHeight="1" x14ac:dyDescent="0.25">
      <c r="A630" s="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2" customHeight="1" x14ac:dyDescent="0.25">
      <c r="A631" s="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2" customHeight="1" x14ac:dyDescent="0.25">
      <c r="A632" s="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2" customHeight="1" x14ac:dyDescent="0.25">
      <c r="A633" s="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2" customHeight="1" x14ac:dyDescent="0.25">
      <c r="A634" s="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2" customHeight="1" x14ac:dyDescent="0.25">
      <c r="A635" s="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2" customHeight="1" x14ac:dyDescent="0.25">
      <c r="A636" s="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2" customHeight="1" x14ac:dyDescent="0.25">
      <c r="A637" s="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2" customHeight="1" x14ac:dyDescent="0.25">
      <c r="A638" s="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2" customHeight="1" x14ac:dyDescent="0.25">
      <c r="A639" s="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2" customHeight="1" x14ac:dyDescent="0.25">
      <c r="A640" s="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2" customHeight="1" x14ac:dyDescent="0.25">
      <c r="A641" s="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2" customHeight="1" x14ac:dyDescent="0.25">
      <c r="A642" s="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2" customHeight="1" x14ac:dyDescent="0.25">
      <c r="A643" s="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2" customHeight="1" x14ac:dyDescent="0.25">
      <c r="A644" s="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2" customHeight="1" x14ac:dyDescent="0.25">
      <c r="A645" s="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2" customHeight="1" x14ac:dyDescent="0.25">
      <c r="A646" s="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2" customHeight="1" x14ac:dyDescent="0.25">
      <c r="A647" s="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2" customHeight="1" x14ac:dyDescent="0.25">
      <c r="A648" s="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2" customHeight="1" x14ac:dyDescent="0.25">
      <c r="A649" s="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2" customHeight="1" x14ac:dyDescent="0.25">
      <c r="A650" s="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2" customHeight="1" x14ac:dyDescent="0.25">
      <c r="A651" s="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2" customHeight="1" x14ac:dyDescent="0.25">
      <c r="A652" s="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2" customHeight="1" x14ac:dyDescent="0.25">
      <c r="A653" s="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2" customHeight="1" x14ac:dyDescent="0.25">
      <c r="A654" s="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2" customHeight="1" x14ac:dyDescent="0.25">
      <c r="A655" s="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2" customHeight="1" x14ac:dyDescent="0.25">
      <c r="A656" s="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2" customHeight="1" x14ac:dyDescent="0.25">
      <c r="A657" s="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2" customHeight="1" x14ac:dyDescent="0.25">
      <c r="A658" s="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2" customHeight="1" x14ac:dyDescent="0.25">
      <c r="A659" s="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2" customHeight="1" x14ac:dyDescent="0.25">
      <c r="A660" s="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2" customHeight="1" x14ac:dyDescent="0.25">
      <c r="A661" s="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2" customHeight="1" x14ac:dyDescent="0.25">
      <c r="A662" s="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2" customHeight="1" x14ac:dyDescent="0.25">
      <c r="A663" s="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2" customHeight="1" x14ac:dyDescent="0.25">
      <c r="A664" s="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2" customHeight="1" x14ac:dyDescent="0.25">
      <c r="A665" s="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2" customHeight="1" x14ac:dyDescent="0.25">
      <c r="A666" s="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2" customHeight="1" x14ac:dyDescent="0.25">
      <c r="A667" s="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2" customHeight="1" x14ac:dyDescent="0.25">
      <c r="A668" s="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2" customHeight="1" x14ac:dyDescent="0.25">
      <c r="A669" s="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2" customHeight="1" x14ac:dyDescent="0.25">
      <c r="A670" s="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2" customHeight="1" x14ac:dyDescent="0.25">
      <c r="A671" s="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2" customHeight="1" x14ac:dyDescent="0.25">
      <c r="A672" s="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2" customHeight="1" x14ac:dyDescent="0.25">
      <c r="A673" s="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2" customHeight="1" x14ac:dyDescent="0.25">
      <c r="A674" s="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2" customHeight="1" x14ac:dyDescent="0.25">
      <c r="A675" s="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2" customHeight="1" x14ac:dyDescent="0.25">
      <c r="A676" s="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2" customHeight="1" x14ac:dyDescent="0.25">
      <c r="A677" s="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2" customHeight="1" x14ac:dyDescent="0.25">
      <c r="A678" s="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2" customHeight="1" x14ac:dyDescent="0.25">
      <c r="A679" s="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2" customHeight="1" x14ac:dyDescent="0.25">
      <c r="A680" s="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2" customHeight="1" x14ac:dyDescent="0.25">
      <c r="A681" s="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2" customHeight="1" x14ac:dyDescent="0.25">
      <c r="A682" s="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2" customHeight="1" x14ac:dyDescent="0.25">
      <c r="A683" s="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2" customHeight="1" x14ac:dyDescent="0.25">
      <c r="A684" s="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2" customHeight="1" x14ac:dyDescent="0.25">
      <c r="A685" s="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2" customHeight="1" x14ac:dyDescent="0.25">
      <c r="A686" s="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2" customHeight="1" x14ac:dyDescent="0.25">
      <c r="A687" s="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2" customHeight="1" x14ac:dyDescent="0.25">
      <c r="A688" s="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2" customHeight="1" x14ac:dyDescent="0.25">
      <c r="A689" s="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2" customHeight="1" x14ac:dyDescent="0.25">
      <c r="A690" s="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2" customHeight="1" x14ac:dyDescent="0.25">
      <c r="A691" s="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2" customHeight="1" x14ac:dyDescent="0.25">
      <c r="A692" s="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2" customHeight="1" x14ac:dyDescent="0.25">
      <c r="A693" s="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2" customHeight="1" x14ac:dyDescent="0.25">
      <c r="A694" s="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2" customHeight="1" x14ac:dyDescent="0.25">
      <c r="A695" s="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2" customHeight="1" x14ac:dyDescent="0.25">
      <c r="A696" s="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2" customHeight="1" x14ac:dyDescent="0.25">
      <c r="A697" s="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2" customHeight="1" x14ac:dyDescent="0.25">
      <c r="A698" s="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2" customHeight="1" x14ac:dyDescent="0.25">
      <c r="A699" s="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2" customHeight="1" x14ac:dyDescent="0.25">
      <c r="A700" s="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2" customHeight="1" x14ac:dyDescent="0.25">
      <c r="A701" s="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2" customHeight="1" x14ac:dyDescent="0.25">
      <c r="A702" s="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2" customHeight="1" x14ac:dyDescent="0.25">
      <c r="A703" s="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2" customHeight="1" x14ac:dyDescent="0.25">
      <c r="A704" s="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2" customHeight="1" x14ac:dyDescent="0.25">
      <c r="A705" s="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2" customHeight="1" x14ac:dyDescent="0.25">
      <c r="A706" s="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2" customHeight="1" x14ac:dyDescent="0.25">
      <c r="A707" s="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2" customHeight="1" x14ac:dyDescent="0.25">
      <c r="A708" s="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2" customHeight="1" x14ac:dyDescent="0.25">
      <c r="A709" s="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2" customHeight="1" x14ac:dyDescent="0.25">
      <c r="A710" s="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2" customHeight="1" x14ac:dyDescent="0.25">
      <c r="A711" s="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2" customHeight="1" x14ac:dyDescent="0.25">
      <c r="A712" s="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2" customHeight="1" x14ac:dyDescent="0.25">
      <c r="A713" s="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2" customHeight="1" x14ac:dyDescent="0.25">
      <c r="A714" s="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2" customHeight="1" x14ac:dyDescent="0.25">
      <c r="A715" s="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2" customHeight="1" x14ac:dyDescent="0.25">
      <c r="A716" s="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2" customHeight="1" x14ac:dyDescent="0.25">
      <c r="A717" s="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</sheetData>
  <pageMargins left="0.11811023622047245" right="0.11811023622047245" top="0.74803149606299213" bottom="0.74803149606299213" header="0" footer="0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DPTPH</vt:lpstr>
      <vt:lpstr>DPTPH!Print_Titles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HP.DX</dc:creator>
  <cp:lastModifiedBy>Dinas Pangan Hortikultura</cp:lastModifiedBy>
  <cp:lastPrinted>2023-10-10T07:59:37Z</cp:lastPrinted>
  <dcterms:created xsi:type="dcterms:W3CDTF">2023-11-09T00:41:06Z</dcterms:created>
  <dcterms:modified xsi:type="dcterms:W3CDTF">2025-09-22T05:59:54Z</dcterms:modified>
</cp:coreProperties>
</file>