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My Drive\PerencanaanSDA baru\Satu Data\"/>
    </mc:Choice>
  </mc:AlternateContent>
  <xr:revisionPtr revIDLastSave="0" documentId="13_ncr:1_{9DF2E686-AB9E-4CB6-90EB-FAC82BD66839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mas ical" sheetId="3" r:id="rId1"/>
  </sheets>
  <definedNames>
    <definedName name="_xlnm.Print_Area" localSheetId="0">'mas ical'!$B$1:$K$21</definedName>
  </definedNames>
  <calcPr calcId="191029" forceFullCalc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4" i="3" l="1"/>
  <c r="M17" i="3" l="1"/>
  <c r="K15" i="3" l="1"/>
  <c r="K16" i="3"/>
  <c r="K17" i="3" l="1"/>
  <c r="K18" i="3" l="1"/>
  <c r="K19" i="3" s="1"/>
  <c r="L17" i="3" l="1"/>
  <c r="L18" i="3" s="1"/>
  <c r="L19" i="3" s="1"/>
  <c r="J17" i="3"/>
  <c r="J18" i="3" s="1"/>
  <c r="J19" i="3" s="1"/>
  <c r="G17" i="3"/>
  <c r="G18" i="3" s="1"/>
  <c r="G19" i="3" s="1"/>
  <c r="E17" i="3"/>
  <c r="H16" i="3"/>
  <c r="H17" i="3" s="1"/>
  <c r="H18" i="3" s="1"/>
  <c r="H19" i="3" s="1"/>
</calcChain>
</file>

<file path=xl/sharedStrings.xml><?xml version="1.0" encoding="utf-8"?>
<sst xmlns="http://schemas.openxmlformats.org/spreadsheetml/2006/main" count="28" uniqueCount="28">
  <si>
    <t>No</t>
  </si>
  <si>
    <t>Paket</t>
  </si>
  <si>
    <t>TOTAL</t>
  </si>
  <si>
    <t>Target
Outcome</t>
  </si>
  <si>
    <t>TW I</t>
  </si>
  <si>
    <t>TW II</t>
  </si>
  <si>
    <t>TW III</t>
  </si>
  <si>
    <t>AKUMULASI</t>
  </si>
  <si>
    <t>PERSEN</t>
  </si>
  <si>
    <t>Pembangunan Sumur Dalam (Deep Well) Jl. Siagian Kel. Api Api Kota Bontang</t>
  </si>
  <si>
    <t>Pembangunan Sumur Dalam Jl. Bhayangkara Kota Bontang</t>
  </si>
  <si>
    <t>Pembangunan Sumur Dalam Gudang Tanjung Laut Indah Kota Bontang</t>
  </si>
  <si>
    <t>Pembangunan Sumur Dalam Muara Jawa Kab. Kutai Kartanegara</t>
  </si>
  <si>
    <t>Penyediaan Air Baku dan Rehabilitasi Bendung Babulu beserta Jaringannya Kab. Penajam Paser Utara (Swakelola Tipe II)</t>
  </si>
  <si>
    <t>Penyediaan Air Baku Kota Bontang</t>
  </si>
  <si>
    <t>Jumlah (unit)</t>
  </si>
  <si>
    <t>capaian 2023 : 79.16%</t>
  </si>
  <si>
    <t>CAPAIAN PENANGANAN AIR BAKU TAHUN 2024</t>
  </si>
  <si>
    <t>lt/dtk\</t>
  </si>
  <si>
    <t>Sumur Loa Janan Kukar</t>
  </si>
  <si>
    <t>Pembangunan Sumur Dalam STD Tanjung Laut Bontang</t>
  </si>
  <si>
    <t>Penyediaan Air Baku dan Rehabilitasi Bendung Babulu beserta Jaringannya Kab. Penajam Paser Utara (Swakelola Tipe II) (Pergeseran 4)</t>
  </si>
  <si>
    <t>1 Unit Rehab Bendung &amp; 4 Sumur</t>
  </si>
  <si>
    <t>TW IV OUTCOME</t>
  </si>
  <si>
    <t>TW IV OUTPUT</t>
  </si>
  <si>
    <t>1 Unit Modular &amp; 2 Sumur</t>
  </si>
  <si>
    <t>LAHAN</t>
  </si>
  <si>
    <t>FISIK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</si>
</sst>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2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theme="1"/>
      <name val="Calibri"/>
      <family val="2"/>
      <charset val="1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6"/>
      <color rgb="FF000000"/>
      <name val="Calibri"/>
      <family val="2"/>
    </font>
    <font>
      <sz val="12"/>
      <color rgb="FFFF0000"/>
      <name val="Calibri"/>
      <family val="2"/>
      <scheme val="minor"/>
    </font>
    <font>
      <sz val="1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4" fillId="0" borderId="0"/>
    <xf numFmtId="0" fontId="1" fillId="0" borderId="0"/>
    <xf numFmtId="43" fontId="8" fillId="0" borderId="0" applyFont="0" applyFill="0" applyBorder="0" applyAlignment="0" applyProtection="0"/>
  </cellStyleXfs>
  <cellXfs count="57">
    <xf numFmtId="0" fontId="0" fillId="0" borderId="0" xfId="0"/>
    <xf numFmtId="0" fontId="0" fillId="2" borderId="0" xfId="0" applyFill="1"/>
    <xf numFmtId="0" fontId="0" fillId="0" borderId="0" xfId="0" applyAlignment="1">
      <alignment horizontal="center"/>
    </xf>
    <xf numFmtId="0" fontId="7" fillId="0" borderId="0" xfId="1" applyFont="1" applyAlignment="1">
      <alignment horizontal="center" vertical="center"/>
    </xf>
    <xf numFmtId="0" fontId="5" fillId="3" borderId="14" xfId="1" applyFont="1" applyFill="1" applyBorder="1" applyAlignment="1">
      <alignment horizontal="center" vertical="center"/>
    </xf>
    <xf numFmtId="0" fontId="5" fillId="3" borderId="12" xfId="1" applyFont="1" applyFill="1" applyBorder="1" applyAlignment="1">
      <alignment horizontal="center" vertical="center" wrapText="1"/>
    </xf>
    <xf numFmtId="0" fontId="5" fillId="3" borderId="11" xfId="1" applyFont="1" applyFill="1" applyBorder="1" applyAlignment="1">
      <alignment horizontal="center" vertical="center"/>
    </xf>
    <xf numFmtId="0" fontId="7" fillId="0" borderId="13" xfId="1" applyFont="1" applyBorder="1" applyAlignment="1">
      <alignment horizontal="center" vertical="center"/>
    </xf>
    <xf numFmtId="0" fontId="7" fillId="0" borderId="5" xfId="1" applyFont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 wrapText="1"/>
    </xf>
    <xf numFmtId="0" fontId="5" fillId="3" borderId="5" xfId="1" applyFont="1" applyFill="1" applyBorder="1" applyAlignment="1">
      <alignment horizontal="center" vertical="center" wrapText="1"/>
    </xf>
    <xf numFmtId="0" fontId="3" fillId="0" borderId="0" xfId="0" applyFont="1"/>
    <xf numFmtId="0" fontId="6" fillId="4" borderId="8" xfId="1" applyFont="1" applyFill="1" applyBorder="1" applyAlignment="1">
      <alignment horizontal="center" vertical="center"/>
    </xf>
    <xf numFmtId="0" fontId="6" fillId="4" borderId="10" xfId="1" applyFont="1" applyFill="1" applyBorder="1" applyAlignment="1">
      <alignment horizontal="center" vertical="center"/>
    </xf>
    <xf numFmtId="0" fontId="6" fillId="4" borderId="11" xfId="1" applyFont="1" applyFill="1" applyBorder="1" applyAlignment="1">
      <alignment horizontal="center" vertical="center"/>
    </xf>
    <xf numFmtId="0" fontId="7" fillId="4" borderId="11" xfId="1" applyFont="1" applyFill="1" applyBorder="1" applyAlignment="1">
      <alignment horizontal="center" vertical="center"/>
    </xf>
    <xf numFmtId="0" fontId="0" fillId="4" borderId="0" xfId="0" applyFill="1"/>
    <xf numFmtId="0" fontId="6" fillId="4" borderId="13" xfId="1" applyFont="1" applyFill="1" applyBorder="1" applyAlignment="1">
      <alignment horizontal="center" vertical="center"/>
    </xf>
    <xf numFmtId="2" fontId="6" fillId="4" borderId="11" xfId="1" applyNumberFormat="1" applyFont="1" applyFill="1" applyBorder="1" applyAlignment="1">
      <alignment horizontal="center" vertical="center"/>
    </xf>
    <xf numFmtId="0" fontId="7" fillId="4" borderId="5" xfId="1" applyFont="1" applyFill="1" applyBorder="1" applyAlignment="1">
      <alignment horizontal="center" vertical="center"/>
    </xf>
    <xf numFmtId="0" fontId="6" fillId="4" borderId="13" xfId="1" applyFont="1" applyFill="1" applyBorder="1" applyAlignment="1">
      <alignment horizontal="center" vertical="center" wrapText="1"/>
    </xf>
    <xf numFmtId="0" fontId="6" fillId="4" borderId="1" xfId="1" applyFont="1" applyFill="1" applyBorder="1" applyAlignment="1">
      <alignment vertical="center"/>
    </xf>
    <xf numFmtId="164" fontId="6" fillId="4" borderId="3" xfId="3" applyNumberFormat="1" applyFont="1" applyFill="1" applyBorder="1" applyAlignment="1">
      <alignment vertical="center"/>
    </xf>
    <xf numFmtId="0" fontId="6" fillId="4" borderId="8" xfId="1" applyFont="1" applyFill="1" applyBorder="1" applyAlignment="1">
      <alignment horizontal="center" vertical="center" wrapText="1"/>
    </xf>
    <xf numFmtId="0" fontId="6" fillId="4" borderId="9" xfId="1" applyFont="1" applyFill="1" applyBorder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6" fillId="4" borderId="6" xfId="1" applyFont="1" applyFill="1" applyBorder="1" applyAlignment="1">
      <alignment horizontal="center" vertical="center"/>
    </xf>
    <xf numFmtId="0" fontId="6" fillId="4" borderId="7" xfId="1" applyFont="1" applyFill="1" applyBorder="1" applyAlignment="1">
      <alignment vertical="center"/>
    </xf>
    <xf numFmtId="164" fontId="6" fillId="4" borderId="15" xfId="3" applyNumberFormat="1" applyFont="1" applyFill="1" applyBorder="1" applyAlignment="1">
      <alignment vertical="center"/>
    </xf>
    <xf numFmtId="164" fontId="0" fillId="0" borderId="0" xfId="3" applyNumberFormat="1" applyFont="1" applyFill="1"/>
    <xf numFmtId="0" fontId="5" fillId="5" borderId="4" xfId="1" applyFont="1" applyFill="1" applyBorder="1" applyAlignment="1">
      <alignment horizontal="center" vertical="center" wrapText="1"/>
    </xf>
    <xf numFmtId="0" fontId="5" fillId="5" borderId="5" xfId="1" applyFont="1" applyFill="1" applyBorder="1" applyAlignment="1">
      <alignment horizontal="center" vertical="center"/>
    </xf>
    <xf numFmtId="0" fontId="5" fillId="5" borderId="11" xfId="1" applyFont="1" applyFill="1" applyBorder="1" applyAlignment="1">
      <alignment horizontal="center" vertical="center" wrapText="1"/>
    </xf>
    <xf numFmtId="0" fontId="5" fillId="5" borderId="11" xfId="1" applyFont="1" applyFill="1" applyBorder="1" applyAlignment="1">
      <alignment horizontal="center" vertical="center"/>
    </xf>
    <xf numFmtId="0" fontId="5" fillId="0" borderId="0" xfId="1" applyFont="1" applyAlignment="1">
      <alignment horizontal="center" vertical="center" wrapText="1"/>
    </xf>
    <xf numFmtId="0" fontId="5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 wrapText="1"/>
    </xf>
    <xf numFmtId="2" fontId="6" fillId="0" borderId="0" xfId="1" applyNumberFormat="1" applyFont="1" applyAlignment="1">
      <alignment horizontal="center" vertical="center"/>
    </xf>
    <xf numFmtId="0" fontId="7" fillId="4" borderId="12" xfId="1" applyFont="1" applyFill="1" applyBorder="1" applyAlignment="1">
      <alignment horizontal="center" vertical="center"/>
    </xf>
    <xf numFmtId="0" fontId="11" fillId="4" borderId="9" xfId="1" applyFont="1" applyFill="1" applyBorder="1" applyAlignment="1">
      <alignment horizontal="center" vertical="center"/>
    </xf>
    <xf numFmtId="0" fontId="11" fillId="4" borderId="1" xfId="1" applyFont="1" applyFill="1" applyBorder="1" applyAlignment="1">
      <alignment vertical="center"/>
    </xf>
    <xf numFmtId="164" fontId="10" fillId="4" borderId="3" xfId="3" applyNumberFormat="1" applyFont="1" applyFill="1" applyBorder="1" applyAlignment="1">
      <alignment vertical="center"/>
    </xf>
    <xf numFmtId="0" fontId="10" fillId="4" borderId="10" xfId="1" applyFont="1" applyFill="1" applyBorder="1" applyAlignment="1">
      <alignment horizontal="center" vertical="center"/>
    </xf>
    <xf numFmtId="0" fontId="6" fillId="4" borderId="17" xfId="1" applyFont="1" applyFill="1" applyBorder="1" applyAlignment="1">
      <alignment vertical="center"/>
    </xf>
    <xf numFmtId="164" fontId="6" fillId="4" borderId="0" xfId="3" applyNumberFormat="1" applyFont="1" applyFill="1" applyBorder="1" applyAlignment="1">
      <alignment vertical="center"/>
    </xf>
    <xf numFmtId="0" fontId="6" fillId="4" borderId="2" xfId="1" applyFont="1" applyFill="1" applyBorder="1" applyAlignment="1">
      <alignment vertical="center" wrapText="1"/>
    </xf>
    <xf numFmtId="0" fontId="6" fillId="4" borderId="18" xfId="1" applyFont="1" applyFill="1" applyBorder="1" applyAlignment="1">
      <alignment vertical="center" wrapText="1"/>
    </xf>
    <xf numFmtId="164" fontId="6" fillId="4" borderId="16" xfId="3" applyNumberFormat="1" applyFont="1" applyFill="1" applyBorder="1" applyAlignment="1">
      <alignment vertical="center" wrapText="1"/>
    </xf>
    <xf numFmtId="164" fontId="2" fillId="0" borderId="0" xfId="0" applyNumberFormat="1" applyFont="1"/>
    <xf numFmtId="0" fontId="9" fillId="0" borderId="0" xfId="0" applyFont="1" applyAlignment="1">
      <alignment horizontal="center"/>
    </xf>
    <xf numFmtId="0" fontId="5" fillId="5" borderId="4" xfId="1" applyFont="1" applyFill="1" applyBorder="1" applyAlignment="1">
      <alignment horizontal="center" vertical="center" wrapText="1"/>
    </xf>
    <xf numFmtId="0" fontId="5" fillId="5" borderId="5" xfId="1" applyFont="1" applyFill="1" applyBorder="1" applyAlignment="1">
      <alignment horizontal="center" vertical="center"/>
    </xf>
    <xf numFmtId="0" fontId="5" fillId="5" borderId="5" xfId="1" applyFont="1" applyFill="1" applyBorder="1" applyAlignment="1">
      <alignment horizontal="center" vertical="center" wrapText="1"/>
    </xf>
    <xf numFmtId="0" fontId="5" fillId="3" borderId="4" xfId="1" applyFont="1" applyFill="1" applyBorder="1" applyAlignment="1">
      <alignment horizontal="center" vertical="center"/>
    </xf>
    <xf numFmtId="0" fontId="5" fillId="3" borderId="5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 wrapText="1"/>
    </xf>
    <xf numFmtId="0" fontId="5" fillId="3" borderId="5" xfId="1" applyFont="1" applyFill="1" applyBorder="1" applyAlignment="1">
      <alignment horizontal="center" vertical="center" wrapText="1"/>
    </xf>
  </cellXfs>
  <cellStyles count="4">
    <cellStyle name="Comma" xfId="3" builtinId="3"/>
    <cellStyle name="Normal" xfId="0" builtinId="0"/>
    <cellStyle name="Normal 3" xfId="1" xr:uid="{00000000-0005-0000-0000-000002000000}"/>
    <cellStyle name="Normal 4" xfId="2" xr:uid="{00000000-0005-0000-0000-000003000000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31"/>
  <sheetViews>
    <sheetView tabSelected="1" zoomScale="73" zoomScaleNormal="120" zoomScaleSheetLayoutView="115" workbookViewId="0">
      <selection activeCell="C23" sqref="C23"/>
    </sheetView>
  </sheetViews>
  <sheetFormatPr defaultRowHeight="14.4" x14ac:dyDescent="0.3"/>
  <cols>
    <col min="1" max="1" width="14.88671875" style="2" customWidth="1"/>
    <col min="2" max="2" width="13.33203125" customWidth="1"/>
    <col min="3" max="3" width="74.88671875" customWidth="1"/>
    <col min="4" max="4" width="2.44140625" hidden="1" customWidth="1"/>
    <col min="5" max="5" width="12.6640625" customWidth="1"/>
    <col min="6" max="6" width="12.6640625" style="16" customWidth="1"/>
    <col min="7" max="7" width="17" hidden="1" customWidth="1"/>
    <col min="8" max="8" width="19.88671875" hidden="1" customWidth="1"/>
    <col min="9" max="9" width="0" hidden="1" customWidth="1"/>
    <col min="10" max="10" width="9.6640625" hidden="1" customWidth="1"/>
    <col min="11" max="11" width="12.88671875" style="1" customWidth="1"/>
    <col min="12" max="12" width="10.44140625" style="16" customWidth="1"/>
    <col min="13" max="13" width="16.109375" customWidth="1"/>
    <col min="25" max="25" width="11.6640625" customWidth="1"/>
  </cols>
  <sheetData>
    <row r="1" spans="2:19" x14ac:dyDescent="0.3">
      <c r="F1"/>
      <c r="K1"/>
      <c r="L1"/>
    </row>
    <row r="2" spans="2:19" ht="16.2" thickBot="1" x14ac:dyDescent="0.35">
      <c r="F2"/>
      <c r="K2"/>
      <c r="L2"/>
      <c r="S2" s="8"/>
    </row>
    <row r="3" spans="2:19" ht="21" x14ac:dyDescent="0.4">
      <c r="B3" s="49" t="s">
        <v>17</v>
      </c>
      <c r="C3" s="49"/>
      <c r="D3" s="49"/>
      <c r="E3" s="49"/>
      <c r="F3" s="49"/>
      <c r="G3" s="49"/>
      <c r="H3" s="49"/>
      <c r="I3" s="49"/>
      <c r="J3" s="49"/>
      <c r="K3" s="49"/>
      <c r="L3" s="49"/>
    </row>
    <row r="4" spans="2:19" ht="15" thickBot="1" x14ac:dyDescent="0.35">
      <c r="F4"/>
      <c r="K4"/>
      <c r="L4"/>
    </row>
    <row r="5" spans="2:19" ht="15.6" x14ac:dyDescent="0.3">
      <c r="B5" s="53" t="s">
        <v>0</v>
      </c>
      <c r="C5" s="55" t="s">
        <v>1</v>
      </c>
      <c r="D5" s="9"/>
      <c r="E5" s="55" t="s">
        <v>3</v>
      </c>
      <c r="F5" s="50" t="s">
        <v>15</v>
      </c>
      <c r="G5" s="50" t="s">
        <v>4</v>
      </c>
      <c r="H5" s="50" t="s">
        <v>5</v>
      </c>
      <c r="I5" s="30"/>
      <c r="J5" s="50" t="s">
        <v>6</v>
      </c>
      <c r="K5" s="50" t="s">
        <v>23</v>
      </c>
      <c r="L5" s="50" t="s">
        <v>24</v>
      </c>
      <c r="M5" s="34"/>
    </row>
    <row r="6" spans="2:19" ht="16.2" thickBot="1" x14ac:dyDescent="0.35">
      <c r="B6" s="54"/>
      <c r="C6" s="56"/>
      <c r="D6" s="10"/>
      <c r="E6" s="54"/>
      <c r="F6" s="52"/>
      <c r="G6" s="51"/>
      <c r="H6" s="51"/>
      <c r="I6" s="31"/>
      <c r="J6" s="51"/>
      <c r="K6" s="51"/>
      <c r="L6" s="51"/>
      <c r="M6" s="35"/>
    </row>
    <row r="7" spans="2:19" ht="16.2" thickBot="1" x14ac:dyDescent="0.35">
      <c r="B7" s="4"/>
      <c r="C7" s="5"/>
      <c r="D7" s="5"/>
      <c r="E7" s="6" t="s">
        <v>18</v>
      </c>
      <c r="F7" s="32"/>
      <c r="G7" s="33"/>
      <c r="H7" s="33"/>
      <c r="I7" s="33"/>
      <c r="J7" s="33"/>
      <c r="K7" s="33"/>
      <c r="L7" s="33"/>
      <c r="M7" s="35"/>
    </row>
    <row r="8" spans="2:19" ht="15.6" x14ac:dyDescent="0.3">
      <c r="B8" s="26">
        <v>1</v>
      </c>
      <c r="C8" s="27" t="s">
        <v>9</v>
      </c>
      <c r="D8" s="28">
        <v>3215020300</v>
      </c>
      <c r="E8" s="12">
        <v>20</v>
      </c>
      <c r="F8" s="12">
        <v>1</v>
      </c>
      <c r="G8" s="12"/>
      <c r="H8" s="12"/>
      <c r="I8" s="12"/>
      <c r="J8" s="12">
        <v>0</v>
      </c>
      <c r="K8" s="12">
        <v>20</v>
      </c>
      <c r="L8" s="12">
        <v>1</v>
      </c>
      <c r="M8" s="25">
        <v>1</v>
      </c>
    </row>
    <row r="9" spans="2:19" ht="15.6" x14ac:dyDescent="0.3">
      <c r="B9" s="24">
        <v>2</v>
      </c>
      <c r="C9" s="21" t="s">
        <v>10</v>
      </c>
      <c r="D9" s="22">
        <v>4602211800</v>
      </c>
      <c r="E9" s="13">
        <v>20</v>
      </c>
      <c r="F9" s="13">
        <v>1</v>
      </c>
      <c r="G9" s="13"/>
      <c r="H9" s="13"/>
      <c r="I9" s="13"/>
      <c r="J9" s="13">
        <v>0</v>
      </c>
      <c r="K9" s="13">
        <v>20</v>
      </c>
      <c r="L9" s="13">
        <v>1</v>
      </c>
      <c r="M9" s="25">
        <v>1</v>
      </c>
    </row>
    <row r="10" spans="2:19" ht="15.6" x14ac:dyDescent="0.3">
      <c r="B10" s="24">
        <v>3</v>
      </c>
      <c r="C10" s="21" t="s">
        <v>11</v>
      </c>
      <c r="D10" s="22">
        <v>3508778500</v>
      </c>
      <c r="E10" s="13">
        <v>20</v>
      </c>
      <c r="F10" s="13">
        <v>1</v>
      </c>
      <c r="G10" s="13"/>
      <c r="H10" s="13"/>
      <c r="I10" s="13"/>
      <c r="J10" s="13">
        <v>0</v>
      </c>
      <c r="K10" s="13">
        <v>20</v>
      </c>
      <c r="L10" s="13">
        <v>1</v>
      </c>
      <c r="M10" s="25">
        <v>1</v>
      </c>
    </row>
    <row r="11" spans="2:19" ht="15.6" x14ac:dyDescent="0.3">
      <c r="B11" s="39">
        <v>4</v>
      </c>
      <c r="C11" s="40" t="s">
        <v>12</v>
      </c>
      <c r="D11" s="22">
        <v>3312939700</v>
      </c>
      <c r="E11" s="13">
        <v>19</v>
      </c>
      <c r="F11" s="13">
        <v>1</v>
      </c>
      <c r="G11" s="13"/>
      <c r="H11" s="13"/>
      <c r="I11" s="13"/>
      <c r="J11" s="13">
        <v>0</v>
      </c>
      <c r="K11" s="13">
        <v>19</v>
      </c>
      <c r="L11" s="13">
        <v>1</v>
      </c>
      <c r="M11" s="25">
        <v>1</v>
      </c>
    </row>
    <row r="12" spans="2:19" ht="15.6" x14ac:dyDescent="0.3">
      <c r="B12" s="39">
        <v>5</v>
      </c>
      <c r="C12" s="40" t="s">
        <v>20</v>
      </c>
      <c r="D12" s="41">
        <v>4014695400</v>
      </c>
      <c r="E12" s="42">
        <v>19</v>
      </c>
      <c r="F12" s="13">
        <v>1</v>
      </c>
      <c r="G12" s="13"/>
      <c r="H12" s="13"/>
      <c r="I12" s="13"/>
      <c r="J12" s="13"/>
      <c r="K12" s="13">
        <v>19</v>
      </c>
      <c r="L12" s="13">
        <v>1</v>
      </c>
      <c r="M12" s="25">
        <v>1</v>
      </c>
    </row>
    <row r="13" spans="2:19" ht="15.6" x14ac:dyDescent="0.3">
      <c r="B13" s="24">
        <v>6</v>
      </c>
      <c r="C13" s="21" t="s">
        <v>14</v>
      </c>
      <c r="D13" s="22">
        <v>3640217300</v>
      </c>
      <c r="E13" s="13">
        <v>0</v>
      </c>
      <c r="F13" s="13">
        <v>1</v>
      </c>
      <c r="G13" s="13"/>
      <c r="H13" s="13"/>
      <c r="I13" s="13"/>
      <c r="J13" s="13">
        <v>0</v>
      </c>
      <c r="K13" s="13">
        <v>0</v>
      </c>
      <c r="L13" s="13"/>
      <c r="M13" s="25"/>
    </row>
    <row r="14" spans="2:19" ht="15.6" x14ac:dyDescent="0.3">
      <c r="B14" s="24">
        <v>7</v>
      </c>
      <c r="C14" s="43" t="s">
        <v>19</v>
      </c>
      <c r="D14" s="44"/>
      <c r="E14" s="13">
        <v>4</v>
      </c>
      <c r="F14" s="13"/>
      <c r="G14" s="13"/>
      <c r="H14" s="13"/>
      <c r="I14" s="13"/>
      <c r="J14" s="13"/>
      <c r="K14" s="13">
        <v>5</v>
      </c>
      <c r="L14" s="13">
        <v>1</v>
      </c>
      <c r="M14" s="25">
        <v>1</v>
      </c>
    </row>
    <row r="15" spans="2:19" ht="62.4" x14ac:dyDescent="0.3">
      <c r="B15" s="26">
        <v>8</v>
      </c>
      <c r="C15" s="45" t="s">
        <v>21</v>
      </c>
      <c r="D15" s="28"/>
      <c r="E15" s="12">
        <v>12</v>
      </c>
      <c r="F15" s="12"/>
      <c r="G15" s="12"/>
      <c r="H15" s="12"/>
      <c r="I15" s="12"/>
      <c r="J15" s="12"/>
      <c r="K15" s="12">
        <f>2*5</f>
        <v>10</v>
      </c>
      <c r="L15" s="23" t="s">
        <v>25</v>
      </c>
      <c r="M15" s="36">
        <v>2</v>
      </c>
    </row>
    <row r="16" spans="2:19" ht="78.599999999999994" thickBot="1" x14ac:dyDescent="0.35">
      <c r="B16" s="24">
        <v>9</v>
      </c>
      <c r="C16" s="46" t="s">
        <v>13</v>
      </c>
      <c r="D16" s="47">
        <v>23500032100</v>
      </c>
      <c r="E16" s="17">
        <v>12</v>
      </c>
      <c r="F16" s="17">
        <v>1</v>
      </c>
      <c r="G16" s="17"/>
      <c r="H16" s="17">
        <f>4*3</f>
        <v>12</v>
      </c>
      <c r="I16" s="17"/>
      <c r="J16" s="17">
        <v>12</v>
      </c>
      <c r="K16" s="17">
        <f>4*5</f>
        <v>20</v>
      </c>
      <c r="L16" s="20" t="s">
        <v>22</v>
      </c>
      <c r="M16" s="25">
        <v>4</v>
      </c>
    </row>
    <row r="17" spans="2:13" ht="16.2" thickBot="1" x14ac:dyDescent="0.35">
      <c r="B17" s="19" t="s">
        <v>2</v>
      </c>
      <c r="C17" s="38"/>
      <c r="D17" s="38"/>
      <c r="E17" s="14">
        <f>SUM(E8:E16)</f>
        <v>126</v>
      </c>
      <c r="F17" s="14"/>
      <c r="G17" s="15">
        <f>SUM(G8:G16)</f>
        <v>0</v>
      </c>
      <c r="H17" s="15">
        <f>SUM(H8:H16)</f>
        <v>12</v>
      </c>
      <c r="I17" s="15"/>
      <c r="J17" s="15">
        <f>SUM(J8:J16)</f>
        <v>12</v>
      </c>
      <c r="K17" s="15">
        <f>SUM(K8:K16)</f>
        <v>133</v>
      </c>
      <c r="L17" s="15">
        <f>SUM(L8:L16)</f>
        <v>6</v>
      </c>
      <c r="M17" s="3">
        <f>SUM(M8:M16)</f>
        <v>12</v>
      </c>
    </row>
    <row r="18" spans="2:13" ht="16.2" thickBot="1" x14ac:dyDescent="0.35">
      <c r="B18" s="15" t="s">
        <v>7</v>
      </c>
      <c r="C18" s="38">
        <v>10878</v>
      </c>
      <c r="D18" s="38"/>
      <c r="E18" s="14"/>
      <c r="F18" s="14"/>
      <c r="G18" s="14">
        <f>C18+G17</f>
        <v>10878</v>
      </c>
      <c r="H18" s="14">
        <f>C18+H17</f>
        <v>10890</v>
      </c>
      <c r="I18" s="14"/>
      <c r="J18" s="14">
        <f>C18+J17</f>
        <v>10890</v>
      </c>
      <c r="K18" s="14">
        <f>C18+K17</f>
        <v>11011</v>
      </c>
      <c r="L18" s="14">
        <f>C18+L17</f>
        <v>10884</v>
      </c>
      <c r="M18" s="25"/>
    </row>
    <row r="19" spans="2:13" ht="16.2" thickBot="1" x14ac:dyDescent="0.35">
      <c r="B19" s="15" t="s">
        <v>8</v>
      </c>
      <c r="C19" s="38">
        <v>13751.05</v>
      </c>
      <c r="D19" s="38"/>
      <c r="E19" s="14"/>
      <c r="F19" s="14"/>
      <c r="G19" s="18">
        <f>G18/$C$19*100</f>
        <v>79.10668639849321</v>
      </c>
      <c r="H19" s="18">
        <f>H18/$C$19*100</f>
        <v>79.193952461812017</v>
      </c>
      <c r="I19" s="18"/>
      <c r="J19" s="18">
        <f>J18/$C$19*100</f>
        <v>79.193952461812017</v>
      </c>
      <c r="K19" s="18">
        <f>K18/$C$19*100</f>
        <v>80.07388526694325</v>
      </c>
      <c r="L19" s="18">
        <f>L18/$C$19*100</f>
        <v>79.150319430152621</v>
      </c>
      <c r="M19" s="37"/>
    </row>
    <row r="20" spans="2:13" ht="15.6" x14ac:dyDescent="0.3">
      <c r="B20" s="7" t="s">
        <v>16</v>
      </c>
      <c r="F20"/>
      <c r="K20"/>
      <c r="L20"/>
    </row>
    <row r="21" spans="2:13" x14ac:dyDescent="0.3">
      <c r="F21"/>
      <c r="K21"/>
      <c r="L21"/>
    </row>
    <row r="22" spans="2:13" x14ac:dyDescent="0.3">
      <c r="F22"/>
      <c r="G22" s="11" t="s">
        <v>26</v>
      </c>
      <c r="H22" s="29">
        <v>3500000000000</v>
      </c>
      <c r="K22"/>
      <c r="L22"/>
    </row>
    <row r="23" spans="2:13" x14ac:dyDescent="0.3">
      <c r="F23"/>
      <c r="G23" s="11" t="s">
        <v>27</v>
      </c>
      <c r="H23" s="29">
        <v>315000000000</v>
      </c>
      <c r="K23"/>
      <c r="L23"/>
    </row>
    <row r="24" spans="2:13" x14ac:dyDescent="0.3">
      <c r="F24"/>
      <c r="H24" s="48">
        <f>H22+H23</f>
        <v>3815000000000</v>
      </c>
      <c r="K24"/>
      <c r="L24"/>
    </row>
    <row r="25" spans="2:13" x14ac:dyDescent="0.3">
      <c r="F25"/>
      <c r="K25"/>
      <c r="L25"/>
    </row>
    <row r="26" spans="2:13" x14ac:dyDescent="0.3">
      <c r="F26"/>
      <c r="K26"/>
      <c r="L26"/>
    </row>
    <row r="27" spans="2:13" x14ac:dyDescent="0.3">
      <c r="F27"/>
      <c r="K27"/>
      <c r="L27"/>
    </row>
    <row r="28" spans="2:13" x14ac:dyDescent="0.3">
      <c r="F28"/>
      <c r="K28"/>
      <c r="L28"/>
    </row>
    <row r="29" spans="2:13" x14ac:dyDescent="0.3">
      <c r="F29"/>
      <c r="K29"/>
      <c r="L29"/>
    </row>
    <row r="30" spans="2:13" x14ac:dyDescent="0.3">
      <c r="F30"/>
      <c r="K30"/>
      <c r="L30"/>
    </row>
    <row r="31" spans="2:13" x14ac:dyDescent="0.3">
      <c r="F31"/>
      <c r="K31"/>
      <c r="L31"/>
    </row>
  </sheetData>
  <mergeCells count="10">
    <mergeCell ref="L5:L6"/>
    <mergeCell ref="B5:B6"/>
    <mergeCell ref="C5:C6"/>
    <mergeCell ref="E5:E6"/>
    <mergeCell ref="F5:F6"/>
    <mergeCell ref="G5:G6"/>
    <mergeCell ref="H5:H6"/>
    <mergeCell ref="J5:J6"/>
    <mergeCell ref="B3:L3"/>
    <mergeCell ref="K5:K6"/>
  </mergeCells>
  <pageMargins left="0.7" right="0.7" top="0.75" bottom="0.75" header="0.3" footer="0.3"/>
  <pageSetup paperSize="9" scale="53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mas ical</vt:lpstr>
      <vt:lpstr>'mas ical'!Print_Area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Adzhary Dwi Putra Anwar</cp:lastModifiedBy>
  <cp:lastPrinted>2025-01-14T01:54:55Z</cp:lastPrinted>
  <dcterms:created xsi:type="dcterms:W3CDTF">2024-03-06T03:34:26Z</dcterms:created>
  <dcterms:modified xsi:type="dcterms:W3CDTF">2025-04-28T03:54:47Z</dcterms:modified>
</cp:coreProperties>
</file>