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emenag\"/>
    </mc:Choice>
  </mc:AlternateContent>
  <xr:revisionPtr revIDLastSave="0" documentId="8_{875F9AE8-FAAD-4BE1-81E5-FB570C088775}" xr6:coauthVersionLast="47" xr6:coauthVersionMax="47" xr10:uidLastSave="{00000000-0000-0000-0000-000000000000}"/>
  <bookViews>
    <workbookView xWindow="-98" yWindow="-98" windowWidth="23236" windowHeight="13875" xr2:uid="{E64F295E-F18A-4F81-A407-C633A5E68B1C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P12" i="1"/>
  <c r="O12" i="1"/>
  <c r="M12" i="1"/>
  <c r="L12" i="1"/>
  <c r="I12" i="1"/>
  <c r="J12" i="1"/>
  <c r="F12" i="1"/>
  <c r="G12" i="1"/>
  <c r="C12" i="1"/>
  <c r="D12" i="1"/>
  <c r="T11" i="1"/>
  <c r="Q11" i="1"/>
  <c r="T10" i="1"/>
  <c r="Q10" i="1"/>
  <c r="T9" i="1"/>
  <c r="Q9" i="1"/>
  <c r="T7" i="1"/>
  <c r="Q7" i="1"/>
  <c r="T6" i="1"/>
  <c r="T5" i="1"/>
  <c r="Q5" i="1"/>
  <c r="T4" i="1"/>
  <c r="Q4" i="1"/>
  <c r="T3" i="1"/>
  <c r="Q3" i="1"/>
  <c r="T2" i="1"/>
  <c r="Q2" i="1"/>
  <c r="K9" i="1"/>
  <c r="N11" i="1"/>
  <c r="N10" i="1"/>
  <c r="N9" i="1"/>
  <c r="N7" i="1"/>
  <c r="N6" i="1"/>
  <c r="N5" i="1"/>
  <c r="N4" i="1"/>
  <c r="N3" i="1"/>
  <c r="N2" i="1"/>
  <c r="K10" i="1"/>
  <c r="K7" i="1"/>
  <c r="K6" i="1"/>
  <c r="K5" i="1"/>
  <c r="K4" i="1"/>
  <c r="K3" i="1"/>
  <c r="K2" i="1"/>
  <c r="H3" i="1"/>
  <c r="H4" i="1"/>
  <c r="H5" i="1"/>
  <c r="H6" i="1"/>
  <c r="H7" i="1"/>
  <c r="H9" i="1"/>
  <c r="H10" i="1"/>
  <c r="H11" i="1"/>
  <c r="H2" i="1"/>
  <c r="E3" i="1"/>
  <c r="E4" i="1"/>
  <c r="E6" i="1"/>
  <c r="E9" i="1"/>
  <c r="E10" i="1"/>
  <c r="E2" i="1"/>
  <c r="K12" i="1" l="1"/>
  <c r="E12" i="1"/>
  <c r="Q12" i="1"/>
  <c r="T12" i="1"/>
  <c r="H12" i="1"/>
  <c r="N12" i="1"/>
</calcChain>
</file>

<file path=xl/sharedStrings.xml><?xml version="1.0" encoding="utf-8"?>
<sst xmlns="http://schemas.openxmlformats.org/spreadsheetml/2006/main" count="64" uniqueCount="32">
  <si>
    <t>No.</t>
  </si>
  <si>
    <t>Kabupaten/Kota</t>
  </si>
  <si>
    <t>Kab.Paser</t>
  </si>
  <si>
    <t>Kab.Kutai Kartanegara</t>
  </si>
  <si>
    <t>Kab.Berau</t>
  </si>
  <si>
    <t>Kab. Kutai Barat</t>
  </si>
  <si>
    <t>Kab.Kutai Timur</t>
  </si>
  <si>
    <t>Kab.Panajam Paser Utara</t>
  </si>
  <si>
    <t>Kota Balikpapan</t>
  </si>
  <si>
    <t>Kota Samarinda</t>
  </si>
  <si>
    <t>Kota Bontang</t>
  </si>
  <si>
    <t>Kalimantan Timur</t>
  </si>
  <si>
    <t>Siswa pada MI Negeri</t>
  </si>
  <si>
    <t>Guru pada MI Negeri</t>
  </si>
  <si>
    <t>Siswa pada MI Swasta</t>
  </si>
  <si>
    <t>Guru pada MI Swasta</t>
  </si>
  <si>
    <t>Siswa pada MTs Negeri</t>
  </si>
  <si>
    <t>Guru pada MTs Negeri</t>
  </si>
  <si>
    <t>Siswa pada MTs Swasta</t>
  </si>
  <si>
    <t>Guru pada MTs Swasta</t>
  </si>
  <si>
    <t>Siswa pada MA Negeri</t>
  </si>
  <si>
    <t>Guru pada MA Negeri</t>
  </si>
  <si>
    <t>Siswa pada MA Swasta</t>
  </si>
  <si>
    <t>Guru pada MA Swasta</t>
  </si>
  <si>
    <t>Rasio MA Swasta</t>
  </si>
  <si>
    <t>Rasio MA Negeri</t>
  </si>
  <si>
    <t>Rasio Mts Swasta</t>
  </si>
  <si>
    <t>Rasio Mts Negeri</t>
  </si>
  <si>
    <t>Rasio MI Swasta</t>
  </si>
  <si>
    <t>Rasio MI Negeri</t>
  </si>
  <si>
    <t>-</t>
  </si>
  <si>
    <t>Kab.Mahakam 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</si>
</sst>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CE1F-4B51-4772-802A-40EF17529046}">
  <dimension ref="A1:T55"/>
  <sheetViews>
    <sheetView tabSelected="1" zoomScale="90" zoomScaleNormal="90" workbookViewId="0">
      <selection activeCell="L7" sqref="L7"/>
    </sheetView>
  </sheetViews>
  <sheetFormatPr defaultRowHeight="14.25" x14ac:dyDescent="0.45"/>
  <cols>
    <col min="1" max="1" width="3.59765625" bestFit="1" customWidth="1"/>
    <col min="2" max="2" width="20.73046875" bestFit="1" customWidth="1"/>
    <col min="3" max="3" width="18.3984375" bestFit="1" customWidth="1"/>
    <col min="4" max="4" width="17.796875" bestFit="1" customWidth="1"/>
    <col min="5" max="5" width="13.59765625" bestFit="1" customWidth="1"/>
    <col min="6" max="6" width="18.796875" bestFit="1" customWidth="1"/>
    <col min="7" max="7" width="18.19921875" bestFit="1" customWidth="1"/>
    <col min="8" max="8" width="14" bestFit="1" customWidth="1"/>
    <col min="9" max="9" width="19.59765625" bestFit="1" customWidth="1"/>
    <col min="10" max="10" width="19" bestFit="1" customWidth="1"/>
    <col min="11" max="11" width="14.53125" bestFit="1" customWidth="1"/>
    <col min="12" max="12" width="20" bestFit="1" customWidth="1"/>
    <col min="13" max="13" width="19.3984375" bestFit="1" customWidth="1"/>
    <col min="14" max="14" width="14.9296875" bestFit="1" customWidth="1"/>
    <col min="15" max="15" width="19.06640625" bestFit="1" customWidth="1"/>
    <col min="16" max="16" width="18.46484375" bestFit="1" customWidth="1"/>
    <col min="17" max="17" width="14.265625" bestFit="1" customWidth="1"/>
    <col min="18" max="18" width="19.46484375" bestFit="1" customWidth="1"/>
    <col min="19" max="19" width="18.86328125" bestFit="1" customWidth="1"/>
    <col min="20" max="20" width="14.6640625" bestFit="1" customWidth="1"/>
  </cols>
  <sheetData>
    <row r="1" spans="1:20" s="13" customFormat="1" x14ac:dyDescent="0.45">
      <c r="A1" s="12" t="s">
        <v>0</v>
      </c>
      <c r="B1" s="12" t="s">
        <v>1</v>
      </c>
      <c r="C1" s="12" t="s">
        <v>12</v>
      </c>
      <c r="D1" s="12" t="s">
        <v>13</v>
      </c>
      <c r="E1" s="12" t="s">
        <v>29</v>
      </c>
      <c r="F1" s="12" t="s">
        <v>14</v>
      </c>
      <c r="G1" s="12" t="s">
        <v>15</v>
      </c>
      <c r="H1" s="12" t="s">
        <v>28</v>
      </c>
      <c r="I1" s="12" t="s">
        <v>16</v>
      </c>
      <c r="J1" s="12" t="s">
        <v>17</v>
      </c>
      <c r="K1" s="12" t="s">
        <v>27</v>
      </c>
      <c r="L1" s="12" t="s">
        <v>18</v>
      </c>
      <c r="M1" s="12" t="s">
        <v>19</v>
      </c>
      <c r="N1" s="12" t="s">
        <v>26</v>
      </c>
      <c r="O1" s="12" t="s">
        <v>20</v>
      </c>
      <c r="P1" s="12" t="s">
        <v>21</v>
      </c>
      <c r="Q1" s="12" t="s">
        <v>25</v>
      </c>
      <c r="R1" s="12" t="s">
        <v>22</v>
      </c>
      <c r="S1" s="12" t="s">
        <v>23</v>
      </c>
      <c r="T1" s="12" t="s">
        <v>24</v>
      </c>
    </row>
    <row r="2" spans="1:20" x14ac:dyDescent="0.45">
      <c r="A2" s="1">
        <v>1</v>
      </c>
      <c r="B2" s="1" t="s">
        <v>2</v>
      </c>
      <c r="C2" s="3">
        <v>981</v>
      </c>
      <c r="D2" s="3">
        <v>59</v>
      </c>
      <c r="E2" s="2">
        <f>(C2+1)/D2</f>
        <v>16.64406779661017</v>
      </c>
      <c r="F2" s="8">
        <v>1983</v>
      </c>
      <c r="G2" s="3">
        <v>129</v>
      </c>
      <c r="H2" s="2">
        <f>(F2+1)/G2</f>
        <v>15.379844961240311</v>
      </c>
      <c r="I2" s="3">
        <v>1786</v>
      </c>
      <c r="J2" s="3">
        <v>115</v>
      </c>
      <c r="K2" s="2">
        <f>(I2+1)/J2</f>
        <v>15.539130434782608</v>
      </c>
      <c r="L2" s="8">
        <v>1944</v>
      </c>
      <c r="M2" s="3">
        <v>146</v>
      </c>
      <c r="N2" s="2">
        <f>(L2+1)/M2</f>
        <v>13.321917808219178</v>
      </c>
      <c r="O2" s="3">
        <v>890</v>
      </c>
      <c r="P2" s="3">
        <v>135</v>
      </c>
      <c r="Q2" s="2">
        <f>(O2+1)/P2</f>
        <v>6.6</v>
      </c>
      <c r="R2" s="8">
        <v>1158</v>
      </c>
      <c r="S2" s="3">
        <v>116</v>
      </c>
      <c r="T2" s="2">
        <f>(R2+1)/S2</f>
        <v>9.9913793103448274</v>
      </c>
    </row>
    <row r="3" spans="1:20" x14ac:dyDescent="0.45">
      <c r="A3" s="1">
        <v>2</v>
      </c>
      <c r="B3" s="1" t="s">
        <v>3</v>
      </c>
      <c r="C3" s="7">
        <v>726</v>
      </c>
      <c r="D3" s="3">
        <v>42</v>
      </c>
      <c r="E3" s="2">
        <f t="shared" ref="E3:E6" si="0">(C3+1)/D3</f>
        <v>17.30952380952381</v>
      </c>
      <c r="F3" s="7">
        <v>5814</v>
      </c>
      <c r="G3" s="3">
        <v>434</v>
      </c>
      <c r="H3" s="2">
        <f t="shared" ref="H3:H7" si="1">(F3+1)/G3</f>
        <v>13.398617511520737</v>
      </c>
      <c r="I3" s="7">
        <v>1994</v>
      </c>
      <c r="J3" s="3">
        <v>129</v>
      </c>
      <c r="K3" s="2">
        <f t="shared" ref="K3:K7" si="2">(I3+1)/J3</f>
        <v>15.465116279069768</v>
      </c>
      <c r="L3" s="7">
        <v>7221</v>
      </c>
      <c r="M3" s="3">
        <v>630</v>
      </c>
      <c r="N3" s="2">
        <f t="shared" ref="N3:N7" si="3">(L3+1)/M3</f>
        <v>11.463492063492064</v>
      </c>
      <c r="O3" s="7">
        <v>1129</v>
      </c>
      <c r="P3" s="3">
        <v>65</v>
      </c>
      <c r="Q3" s="2">
        <f t="shared" ref="Q3:Q7" si="4">(O3+1)/P3</f>
        <v>17.384615384615383</v>
      </c>
      <c r="R3" s="7">
        <v>1613</v>
      </c>
      <c r="S3" s="3">
        <v>244</v>
      </c>
      <c r="T3" s="2">
        <f t="shared" ref="T3:T7" si="5">(R3+1)/S3</f>
        <v>6.6147540983606561</v>
      </c>
    </row>
    <row r="4" spans="1:20" x14ac:dyDescent="0.45">
      <c r="A4" s="1">
        <v>3</v>
      </c>
      <c r="B4" s="1" t="s">
        <v>4</v>
      </c>
      <c r="C4" s="3">
        <v>461</v>
      </c>
      <c r="D4" s="3">
        <v>24</v>
      </c>
      <c r="E4" s="2">
        <f t="shared" si="0"/>
        <v>19.25</v>
      </c>
      <c r="F4" s="8">
        <v>1004</v>
      </c>
      <c r="G4" s="3">
        <v>74</v>
      </c>
      <c r="H4" s="2">
        <f t="shared" si="1"/>
        <v>13.581081081081081</v>
      </c>
      <c r="I4" s="3">
        <v>535</v>
      </c>
      <c r="J4" s="3">
        <v>31</v>
      </c>
      <c r="K4" s="2">
        <f t="shared" si="2"/>
        <v>17.29032258064516</v>
      </c>
      <c r="L4" s="3">
        <v>871</v>
      </c>
      <c r="M4" s="3">
        <v>79</v>
      </c>
      <c r="N4" s="2">
        <f t="shared" si="3"/>
        <v>11.037974683544304</v>
      </c>
      <c r="O4" s="3">
        <v>554</v>
      </c>
      <c r="P4" s="3">
        <v>52</v>
      </c>
      <c r="Q4" s="2">
        <f t="shared" si="4"/>
        <v>10.673076923076923</v>
      </c>
      <c r="R4" s="3">
        <v>123</v>
      </c>
      <c r="S4" s="3">
        <v>16</v>
      </c>
      <c r="T4" s="2">
        <f t="shared" si="5"/>
        <v>7.75</v>
      </c>
    </row>
    <row r="5" spans="1:20" x14ac:dyDescent="0.45">
      <c r="A5" s="1">
        <v>4</v>
      </c>
      <c r="B5" s="1" t="s">
        <v>5</v>
      </c>
      <c r="C5" s="4" t="s">
        <v>30</v>
      </c>
      <c r="D5" s="4" t="s">
        <v>30</v>
      </c>
      <c r="E5" s="4" t="s">
        <v>30</v>
      </c>
      <c r="F5" s="7">
        <v>1569</v>
      </c>
      <c r="G5" s="3">
        <v>106</v>
      </c>
      <c r="H5" s="2">
        <f t="shared" si="1"/>
        <v>14.811320754716981</v>
      </c>
      <c r="I5" s="7">
        <v>300</v>
      </c>
      <c r="J5" s="3">
        <v>18</v>
      </c>
      <c r="K5" s="2">
        <f t="shared" si="2"/>
        <v>16.722222222222221</v>
      </c>
      <c r="L5" s="7">
        <v>741</v>
      </c>
      <c r="M5" s="3">
        <v>80</v>
      </c>
      <c r="N5" s="2">
        <f t="shared" si="3"/>
        <v>9.2750000000000004</v>
      </c>
      <c r="O5" s="7">
        <v>142</v>
      </c>
      <c r="P5" s="3">
        <v>19</v>
      </c>
      <c r="Q5" s="2">
        <f t="shared" si="4"/>
        <v>7.5263157894736841</v>
      </c>
      <c r="R5" s="7">
        <v>128</v>
      </c>
      <c r="S5" s="3">
        <v>32</v>
      </c>
      <c r="T5" s="2">
        <f t="shared" si="5"/>
        <v>4.03125</v>
      </c>
    </row>
    <row r="6" spans="1:20" x14ac:dyDescent="0.45">
      <c r="A6" s="1">
        <v>5</v>
      </c>
      <c r="B6" s="1" t="s">
        <v>6</v>
      </c>
      <c r="C6" s="5">
        <v>1147</v>
      </c>
      <c r="D6" s="5">
        <v>59</v>
      </c>
      <c r="E6" s="2">
        <f t="shared" si="0"/>
        <v>19.457627118644069</v>
      </c>
      <c r="F6" s="5">
        <v>963</v>
      </c>
      <c r="G6" s="5">
        <v>56</v>
      </c>
      <c r="H6" s="2">
        <f t="shared" si="1"/>
        <v>17.214285714285715</v>
      </c>
      <c r="I6" s="5">
        <v>241</v>
      </c>
      <c r="J6" s="5">
        <v>19</v>
      </c>
      <c r="K6" s="2">
        <f t="shared" si="2"/>
        <v>12.736842105263158</v>
      </c>
      <c r="L6" s="10">
        <v>1609</v>
      </c>
      <c r="M6" s="5">
        <v>149</v>
      </c>
      <c r="N6" s="2">
        <f t="shared" si="3"/>
        <v>10.805369127516778</v>
      </c>
      <c r="O6" s="5" t="s">
        <v>30</v>
      </c>
      <c r="P6" s="5" t="s">
        <v>30</v>
      </c>
      <c r="Q6" s="5" t="s">
        <v>30</v>
      </c>
      <c r="R6" s="5">
        <v>300</v>
      </c>
      <c r="S6" s="5">
        <v>42</v>
      </c>
      <c r="T6" s="2">
        <f t="shared" si="5"/>
        <v>7.166666666666667</v>
      </c>
    </row>
    <row r="7" spans="1:20" x14ac:dyDescent="0.45">
      <c r="A7" s="1">
        <v>6</v>
      </c>
      <c r="B7" s="1" t="s">
        <v>7</v>
      </c>
      <c r="C7" s="4" t="s">
        <v>30</v>
      </c>
      <c r="D7" s="4" t="s">
        <v>30</v>
      </c>
      <c r="E7" s="4" t="s">
        <v>30</v>
      </c>
      <c r="F7" s="4">
        <v>448</v>
      </c>
      <c r="G7" s="4">
        <v>41</v>
      </c>
      <c r="H7" s="2">
        <f t="shared" si="1"/>
        <v>10.951219512195122</v>
      </c>
      <c r="I7" s="4">
        <v>835</v>
      </c>
      <c r="J7" s="4">
        <v>58</v>
      </c>
      <c r="K7" s="2">
        <f t="shared" si="2"/>
        <v>14.413793103448276</v>
      </c>
      <c r="L7" s="4">
        <v>939</v>
      </c>
      <c r="M7" s="4">
        <v>62</v>
      </c>
      <c r="N7" s="2">
        <f t="shared" si="3"/>
        <v>15.161290322580646</v>
      </c>
      <c r="O7" s="3">
        <v>292</v>
      </c>
      <c r="P7" s="3">
        <v>37</v>
      </c>
      <c r="Q7" s="2">
        <f t="shared" si="4"/>
        <v>7.9189189189189193</v>
      </c>
      <c r="R7" s="3">
        <v>273</v>
      </c>
      <c r="S7" s="3">
        <v>28</v>
      </c>
      <c r="T7" s="2">
        <f t="shared" si="5"/>
        <v>9.7857142857142865</v>
      </c>
    </row>
    <row r="8" spans="1:20" x14ac:dyDescent="0.45">
      <c r="A8" s="1">
        <v>7</v>
      </c>
      <c r="B8" s="1" t="s">
        <v>31</v>
      </c>
      <c r="C8" s="4" t="s">
        <v>30</v>
      </c>
      <c r="D8" s="4" t="s">
        <v>30</v>
      </c>
      <c r="E8" s="4" t="s">
        <v>30</v>
      </c>
      <c r="F8" s="4" t="s">
        <v>30</v>
      </c>
      <c r="G8" s="4" t="s">
        <v>30</v>
      </c>
      <c r="H8" s="4" t="s">
        <v>30</v>
      </c>
      <c r="I8" s="4" t="s">
        <v>30</v>
      </c>
      <c r="J8" s="4" t="s">
        <v>30</v>
      </c>
      <c r="K8" s="4" t="s">
        <v>30</v>
      </c>
      <c r="L8" s="4" t="s">
        <v>30</v>
      </c>
      <c r="M8" s="4" t="s">
        <v>30</v>
      </c>
      <c r="N8" s="4" t="s">
        <v>30</v>
      </c>
      <c r="O8" s="4" t="s">
        <v>30</v>
      </c>
      <c r="P8" s="4" t="s">
        <v>30</v>
      </c>
      <c r="Q8" s="4" t="s">
        <v>30</v>
      </c>
      <c r="R8" s="4" t="s">
        <v>30</v>
      </c>
      <c r="S8" s="4" t="s">
        <v>30</v>
      </c>
      <c r="T8" s="4" t="s">
        <v>30</v>
      </c>
    </row>
    <row r="9" spans="1:20" x14ac:dyDescent="0.45">
      <c r="A9" s="1">
        <v>8</v>
      </c>
      <c r="B9" s="1" t="s">
        <v>8</v>
      </c>
      <c r="C9" s="7">
        <v>713</v>
      </c>
      <c r="D9" s="3">
        <v>40</v>
      </c>
      <c r="E9" s="2">
        <f>(C9+1)/D9</f>
        <v>17.850000000000001</v>
      </c>
      <c r="F9" s="9">
        <v>5892</v>
      </c>
      <c r="G9" s="3">
        <v>277</v>
      </c>
      <c r="H9" s="2">
        <f>(F9+1)/G9</f>
        <v>21.274368231046932</v>
      </c>
      <c r="I9" s="7">
        <v>1378</v>
      </c>
      <c r="J9" s="3">
        <v>91</v>
      </c>
      <c r="K9" s="2">
        <f>(I9+1)/J9</f>
        <v>15.153846153846153</v>
      </c>
      <c r="L9" s="7">
        <v>2108</v>
      </c>
      <c r="M9" s="3">
        <v>128</v>
      </c>
      <c r="N9" s="2">
        <f>(L9+1)/M9</f>
        <v>16.4765625</v>
      </c>
      <c r="O9" s="3">
        <v>472</v>
      </c>
      <c r="P9" s="3">
        <v>39</v>
      </c>
      <c r="Q9" s="2">
        <f>(O9+1)/P9</f>
        <v>12.128205128205128</v>
      </c>
      <c r="R9" s="3">
        <v>774</v>
      </c>
      <c r="S9" s="3">
        <v>73</v>
      </c>
      <c r="T9" s="2">
        <f>(R9+1)/S9</f>
        <v>10.616438356164384</v>
      </c>
    </row>
    <row r="10" spans="1:20" x14ac:dyDescent="0.45">
      <c r="A10" s="1">
        <v>9</v>
      </c>
      <c r="B10" s="1" t="s">
        <v>9</v>
      </c>
      <c r="C10" s="7">
        <v>1358</v>
      </c>
      <c r="D10" s="6">
        <v>85</v>
      </c>
      <c r="E10" s="2">
        <f>(C10+1)/D10</f>
        <v>15.988235294117647</v>
      </c>
      <c r="F10" s="7">
        <v>7983</v>
      </c>
      <c r="G10" s="6">
        <v>470</v>
      </c>
      <c r="H10" s="2">
        <f>(F10+1)/G10</f>
        <v>16.98723404255319</v>
      </c>
      <c r="I10" s="7">
        <v>972</v>
      </c>
      <c r="J10" s="6">
        <v>74</v>
      </c>
      <c r="K10" s="2">
        <f>(I10+1)/J10</f>
        <v>13.148648648648649</v>
      </c>
      <c r="L10" s="7">
        <v>7127</v>
      </c>
      <c r="M10" s="6">
        <v>600</v>
      </c>
      <c r="N10" s="2">
        <f>(L10+1)/M10</f>
        <v>11.88</v>
      </c>
      <c r="O10" s="7">
        <v>1781</v>
      </c>
      <c r="P10" s="6">
        <v>129</v>
      </c>
      <c r="Q10" s="2">
        <f>(O10+1)/P10</f>
        <v>13.813953488372093</v>
      </c>
      <c r="R10" s="7">
        <v>1528</v>
      </c>
      <c r="S10" s="6">
        <v>196</v>
      </c>
      <c r="T10" s="2">
        <f>(R10+1)/S10</f>
        <v>7.8010204081632653</v>
      </c>
    </row>
    <row r="11" spans="1:20" x14ac:dyDescent="0.45">
      <c r="A11" s="1">
        <v>10</v>
      </c>
      <c r="B11" s="1" t="s">
        <v>10</v>
      </c>
      <c r="C11" s="4" t="s">
        <v>30</v>
      </c>
      <c r="D11" s="4" t="s">
        <v>30</v>
      </c>
      <c r="E11" s="4" t="s">
        <v>30</v>
      </c>
      <c r="F11" s="4">
        <v>1259</v>
      </c>
      <c r="G11" s="4">
        <v>102</v>
      </c>
      <c r="H11" s="2">
        <f>(F11+1)/G11</f>
        <v>12.352941176470589</v>
      </c>
      <c r="I11" s="4" t="s">
        <v>30</v>
      </c>
      <c r="J11" s="4" t="s">
        <v>30</v>
      </c>
      <c r="K11" s="4" t="s">
        <v>30</v>
      </c>
      <c r="L11" s="4">
        <v>1017</v>
      </c>
      <c r="M11" s="4">
        <v>73</v>
      </c>
      <c r="N11" s="2">
        <f>(L11+1)/M11</f>
        <v>13.945205479452055</v>
      </c>
      <c r="O11" s="3">
        <v>431</v>
      </c>
      <c r="P11" s="3">
        <v>38</v>
      </c>
      <c r="Q11" s="2">
        <f>(O11+1)/P11</f>
        <v>11.368421052631579</v>
      </c>
      <c r="R11" s="3">
        <v>29</v>
      </c>
      <c r="S11" s="3">
        <v>10</v>
      </c>
      <c r="T11" s="2">
        <f>(R11+1)/S11</f>
        <v>3</v>
      </c>
    </row>
    <row r="12" spans="1:20" x14ac:dyDescent="0.45">
      <c r="A12" s="1">
        <v>11</v>
      </c>
      <c r="B12" s="1" t="s">
        <v>11</v>
      </c>
      <c r="C12" s="7">
        <f t="shared" ref="C12" si="6">SUM(C2:C11)</f>
        <v>5386</v>
      </c>
      <c r="D12" s="3">
        <f t="shared" ref="D12" si="7">SUM(D2:D11)</f>
        <v>309</v>
      </c>
      <c r="E12" s="2">
        <f>(C12+1)/D12</f>
        <v>17.433656957928804</v>
      </c>
      <c r="F12" s="9">
        <f t="shared" ref="F12" si="8">SUM(F2:F11)</f>
        <v>26915</v>
      </c>
      <c r="G12" s="3">
        <f t="shared" ref="G12" si="9">SUM(G2:G11)</f>
        <v>1689</v>
      </c>
      <c r="H12" s="2">
        <f>(F12+1)/G12</f>
        <v>15.936056838365896</v>
      </c>
      <c r="I12" s="7">
        <f t="shared" ref="I12" si="10">SUM(I2:I11)</f>
        <v>8041</v>
      </c>
      <c r="J12" s="3">
        <f t="shared" ref="J12" si="11">SUM(J2:J11)</f>
        <v>535</v>
      </c>
      <c r="K12" s="2">
        <f>(I12+1)/J12</f>
        <v>15.031775700934579</v>
      </c>
      <c r="L12" s="9">
        <f t="shared" ref="L12:M12" si="12">SUM(L2:L11)</f>
        <v>23577</v>
      </c>
      <c r="M12" s="3">
        <f t="shared" si="12"/>
        <v>1947</v>
      </c>
      <c r="N12" s="2">
        <f>(L12+1)/M12</f>
        <v>12.109912686183872</v>
      </c>
      <c r="O12" s="7">
        <f t="shared" ref="O12:P12" si="13">SUM(O2:O11)</f>
        <v>5691</v>
      </c>
      <c r="P12" s="3">
        <f t="shared" si="13"/>
        <v>514</v>
      </c>
      <c r="Q12" s="2">
        <f>(O12+1)/P12</f>
        <v>11.073929961089494</v>
      </c>
      <c r="R12" s="9">
        <f t="shared" ref="R12:S12" si="14">SUM(R2:R11)</f>
        <v>5926</v>
      </c>
      <c r="S12" s="3">
        <f t="shared" si="14"/>
        <v>757</v>
      </c>
      <c r="T12" s="2">
        <f>(R12+1)/S12</f>
        <v>7.8295904887714665</v>
      </c>
    </row>
    <row r="21" spans="6:10" x14ac:dyDescent="0.45">
      <c r="F21" s="11"/>
      <c r="G21" s="11"/>
      <c r="H21" s="11"/>
      <c r="I21" s="11"/>
      <c r="J21" s="11"/>
    </row>
    <row r="22" spans="6:10" x14ac:dyDescent="0.45">
      <c r="F22" s="11"/>
      <c r="G22" s="11"/>
      <c r="H22" s="11"/>
      <c r="I22" s="11"/>
      <c r="J22" s="11"/>
    </row>
    <row r="23" spans="6:10" x14ac:dyDescent="0.45">
      <c r="F23" s="11"/>
      <c r="G23" s="11"/>
      <c r="H23" s="11"/>
      <c r="I23" s="11"/>
      <c r="J23" s="11"/>
    </row>
    <row r="24" spans="6:10" x14ac:dyDescent="0.45">
      <c r="F24" s="11"/>
      <c r="G24" s="11"/>
      <c r="H24" s="11"/>
      <c r="I24" s="11"/>
      <c r="J24" s="11"/>
    </row>
    <row r="25" spans="6:10" x14ac:dyDescent="0.45">
      <c r="F25" s="11"/>
      <c r="G25" s="11"/>
      <c r="H25" s="11"/>
      <c r="I25" s="11"/>
      <c r="J25" s="11"/>
    </row>
    <row r="26" spans="6:10" x14ac:dyDescent="0.45">
      <c r="F26" s="11"/>
      <c r="G26" s="11"/>
      <c r="H26" s="11"/>
      <c r="I26" s="11"/>
      <c r="J26" s="11"/>
    </row>
    <row r="27" spans="6:10" x14ac:dyDescent="0.45">
      <c r="F27" s="11"/>
      <c r="G27" s="11"/>
      <c r="H27" s="11"/>
      <c r="I27" s="11"/>
      <c r="J27" s="11"/>
    </row>
    <row r="28" spans="6:10" x14ac:dyDescent="0.45">
      <c r="F28" s="11"/>
      <c r="G28" s="11"/>
      <c r="H28" s="11"/>
      <c r="I28" s="11"/>
      <c r="J28" s="11"/>
    </row>
    <row r="29" spans="6:10" x14ac:dyDescent="0.45">
      <c r="F29" s="11"/>
      <c r="G29" s="11"/>
      <c r="H29" s="11"/>
      <c r="I29" s="11"/>
      <c r="J29" s="11"/>
    </row>
    <row r="30" spans="6:10" x14ac:dyDescent="0.45">
      <c r="F30" s="11"/>
      <c r="G30" s="11"/>
      <c r="H30" s="11"/>
      <c r="I30" s="11"/>
      <c r="J30" s="11"/>
    </row>
    <row r="34" spans="6:10" x14ac:dyDescent="0.45">
      <c r="F34" s="11"/>
      <c r="G34" s="11"/>
      <c r="H34" s="11"/>
      <c r="I34" s="11"/>
    </row>
    <row r="35" spans="6:10" x14ac:dyDescent="0.45">
      <c r="F35" s="11"/>
      <c r="G35" s="11"/>
      <c r="H35" s="11"/>
      <c r="I35" s="11"/>
    </row>
    <row r="36" spans="6:10" x14ac:dyDescent="0.45">
      <c r="F36" s="11"/>
      <c r="G36" s="11"/>
      <c r="H36" s="11"/>
      <c r="I36" s="11"/>
    </row>
    <row r="37" spans="6:10" x14ac:dyDescent="0.45">
      <c r="F37" s="11"/>
      <c r="G37" s="11"/>
      <c r="H37" s="11"/>
      <c r="I37" s="11"/>
    </row>
    <row r="38" spans="6:10" x14ac:dyDescent="0.45">
      <c r="F38" s="11"/>
      <c r="G38" s="11"/>
      <c r="H38" s="11"/>
      <c r="I38" s="11"/>
    </row>
    <row r="39" spans="6:10" x14ac:dyDescent="0.45">
      <c r="F39" s="11"/>
      <c r="G39" s="11"/>
      <c r="H39" s="11"/>
      <c r="I39" s="11"/>
    </row>
    <row r="40" spans="6:10" x14ac:dyDescent="0.45">
      <c r="F40" s="11"/>
      <c r="G40" s="11"/>
      <c r="H40" s="11"/>
      <c r="I40" s="11"/>
    </row>
    <row r="41" spans="6:10" x14ac:dyDescent="0.45">
      <c r="F41" s="11"/>
      <c r="G41" s="11"/>
      <c r="H41" s="11"/>
      <c r="I41" s="11"/>
    </row>
    <row r="42" spans="6:10" x14ac:dyDescent="0.45">
      <c r="F42" s="11"/>
      <c r="G42" s="11"/>
      <c r="H42" s="11"/>
      <c r="I42" s="11"/>
    </row>
    <row r="43" spans="6:10" x14ac:dyDescent="0.45">
      <c r="F43" s="11"/>
      <c r="G43" s="11"/>
      <c r="H43" s="11"/>
      <c r="I43" s="11"/>
    </row>
    <row r="46" spans="6:10" x14ac:dyDescent="0.45">
      <c r="F46" s="11"/>
      <c r="G46" s="11"/>
      <c r="H46" s="11"/>
      <c r="I46" s="11"/>
      <c r="J46" s="11"/>
    </row>
    <row r="47" spans="6:10" x14ac:dyDescent="0.45">
      <c r="F47" s="11"/>
      <c r="G47" s="11"/>
      <c r="H47" s="11"/>
      <c r="I47" s="11"/>
      <c r="J47" s="11"/>
    </row>
    <row r="48" spans="6:10" x14ac:dyDescent="0.45">
      <c r="F48" s="11"/>
      <c r="G48" s="11"/>
      <c r="H48" s="11"/>
      <c r="I48" s="11"/>
      <c r="J48" s="11"/>
    </row>
    <row r="49" spans="6:10" x14ac:dyDescent="0.45">
      <c r="F49" s="11"/>
      <c r="G49" s="11"/>
      <c r="H49" s="11"/>
      <c r="I49" s="11"/>
      <c r="J49" s="11"/>
    </row>
    <row r="50" spans="6:10" x14ac:dyDescent="0.45">
      <c r="F50" s="11"/>
      <c r="G50" s="11"/>
      <c r="H50" s="11"/>
      <c r="I50" s="11"/>
      <c r="J50" s="11"/>
    </row>
    <row r="51" spans="6:10" x14ac:dyDescent="0.45">
      <c r="F51" s="11"/>
      <c r="G51" s="11"/>
      <c r="H51" s="11"/>
      <c r="I51" s="11"/>
      <c r="J51" s="11"/>
    </row>
    <row r="52" spans="6:10" x14ac:dyDescent="0.45">
      <c r="F52" s="11"/>
      <c r="G52" s="11"/>
      <c r="H52" s="11"/>
      <c r="I52" s="11"/>
      <c r="J52" s="11"/>
    </row>
    <row r="53" spans="6:10" x14ac:dyDescent="0.45">
      <c r="F53" s="11"/>
      <c r="G53" s="11"/>
      <c r="H53" s="11"/>
      <c r="I53" s="11"/>
      <c r="J53" s="11"/>
    </row>
    <row r="54" spans="6:10" x14ac:dyDescent="0.45">
      <c r="F54" s="11"/>
      <c r="G54" s="11"/>
      <c r="H54" s="11"/>
      <c r="I54" s="11"/>
      <c r="J54" s="11"/>
    </row>
    <row r="55" spans="6:10" x14ac:dyDescent="0.45">
      <c r="F55" s="11"/>
      <c r="G55" s="11"/>
      <c r="H55" s="11"/>
      <c r="I55" s="11"/>
      <c r="J5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U S E R</cp:lastModifiedBy>
  <dcterms:created xsi:type="dcterms:W3CDTF">2022-11-15T00:20:41Z</dcterms:created>
  <dcterms:modified xsi:type="dcterms:W3CDTF">2023-11-12T14:38:43Z</dcterms:modified>
</cp:coreProperties>
</file>