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D:\2025 SPJ\"/>
    </mc:Choice>
  </mc:AlternateContent>
  <xr:revisionPtr revIDLastSave="0" documentId="13_ncr:1_{52423946-6B29-4866-A314-8DDC9530CB17}" xr6:coauthVersionLast="47" xr6:coauthVersionMax="47" xr10:uidLastSave="{00000000-0000-0000-0000-000000000000}"/>
  <bookViews>
    <workbookView xWindow="-98" yWindow="-98" windowWidth="21795" windowHeight="12975" tabRatio="785" activeTab="2" xr2:uid="{00000000-000D-0000-FFFF-FFFF00000000}"/>
  </bookViews>
  <sheets>
    <sheet name="Link Sheet" sheetId="84" r:id="rId1"/>
    <sheet name="Sheet1" sheetId="47" state="hidden" r:id="rId2"/>
    <sheet name="Disnaker + Prio" sheetId="95" r:id="rId3"/>
    <sheet name="Sheet2" sheetId="124" r:id="rId4"/>
    <sheet name="data ke bps" sheetId="123" r:id="rId5"/>
    <sheet name="Disnaker" sheetId="55" r:id="rId6"/>
  </sheets>
  <definedNames>
    <definedName name="_xlnm._FilterDatabase" localSheetId="4" hidden="1">'data ke bps'!$A$2:$J$14</definedName>
    <definedName name="_xlnm._FilterDatabase" localSheetId="5" hidden="1">Disnaker!$A$2:$K$168</definedName>
    <definedName name="_xlnm._FilterDatabase" localSheetId="2" hidden="1">'Disnaker + Prio'!$A$2:$L$28</definedName>
    <definedName name="_xlnm.Print_Area" localSheetId="4">'data ke bps'!$A$1:$K$16</definedName>
    <definedName name="_xlnm.Print_Area" localSheetId="2">'Disnaker + Prio'!$A$1:$V$28</definedName>
    <definedName name="_xlnm.Print_Titles" localSheetId="4">'data ke bps'!$2:$2</definedName>
    <definedName name="_xlnm.Print_Titles" localSheetId="5">Disnaker!$2:$2</definedName>
    <definedName name="_xlnm.Print_Titles" localSheetId="2">'Disnaker + Prio'!$2:$2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24" l="1"/>
  <c r="G14" i="124"/>
  <c r="H14" i="124"/>
  <c r="K14" i="124" s="1"/>
  <c r="D14" i="124"/>
  <c r="K4" i="124"/>
  <c r="K5" i="124"/>
  <c r="K6" i="124"/>
  <c r="K7" i="124"/>
  <c r="K8" i="124"/>
  <c r="K9" i="124"/>
  <c r="K10" i="124"/>
  <c r="K11" i="124"/>
  <c r="J4" i="124"/>
  <c r="J5" i="124"/>
  <c r="J6" i="124"/>
  <c r="J7" i="124"/>
  <c r="J8" i="124"/>
  <c r="J9" i="124"/>
  <c r="J10" i="124"/>
  <c r="J11" i="124"/>
  <c r="K3" i="124"/>
  <c r="J3" i="124"/>
  <c r="I4" i="124"/>
  <c r="I5" i="124"/>
  <c r="L5" i="124" s="1"/>
  <c r="I6" i="124"/>
  <c r="L6" i="124" s="1"/>
  <c r="I7" i="124"/>
  <c r="I8" i="124"/>
  <c r="I9" i="124"/>
  <c r="I10" i="124"/>
  <c r="I11" i="124"/>
  <c r="I3" i="124"/>
  <c r="F4" i="124"/>
  <c r="F5" i="124"/>
  <c r="F6" i="124"/>
  <c r="F7" i="124"/>
  <c r="F8" i="124"/>
  <c r="F9" i="124"/>
  <c r="F10" i="124"/>
  <c r="F11" i="124"/>
  <c r="F3" i="124"/>
  <c r="H30" i="84"/>
  <c r="X9" i="84"/>
  <c r="X7" i="84"/>
  <c r="X8" i="84"/>
  <c r="P8" i="84"/>
  <c r="P9" i="84"/>
  <c r="P10" i="84"/>
  <c r="P11" i="84"/>
  <c r="P12" i="84"/>
  <c r="P13" i="84"/>
  <c r="P14" i="84"/>
  <c r="P15" i="84"/>
  <c r="P16" i="84"/>
  <c r="P17" i="84"/>
  <c r="P18" i="84"/>
  <c r="P7" i="84"/>
  <c r="P19" i="84" s="1"/>
  <c r="H29" i="84"/>
  <c r="H28" i="84"/>
  <c r="H27" i="84"/>
  <c r="H26" i="84"/>
  <c r="H25" i="84"/>
  <c r="H24" i="84"/>
  <c r="H23" i="84"/>
  <c r="H22" i="84"/>
  <c r="H21" i="84"/>
  <c r="H20" i="84"/>
  <c r="H19" i="84"/>
  <c r="H18" i="84"/>
  <c r="H17" i="84"/>
  <c r="H16" i="84"/>
  <c r="H15" i="84"/>
  <c r="H14" i="84"/>
  <c r="H13" i="84"/>
  <c r="H12" i="84"/>
  <c r="H11" i="84"/>
  <c r="H8" i="84"/>
  <c r="H9" i="84"/>
  <c r="H10" i="84"/>
  <c r="H7" i="84"/>
  <c r="F14" i="124" l="1"/>
  <c r="L11" i="124"/>
  <c r="L4" i="124"/>
  <c r="L10" i="124"/>
  <c r="L9" i="124"/>
  <c r="L8" i="124"/>
  <c r="L7" i="124"/>
  <c r="J14" i="124"/>
  <c r="I14" i="124"/>
  <c r="L3" i="124"/>
  <c r="H31" i="84"/>
  <c r="X10" i="84" s="1"/>
  <c r="L14" i="124" l="1"/>
</calcChain>
</file>

<file path=xl/sharedStrings.xml><?xml version="1.0" encoding="utf-8"?>
<sst xmlns="http://schemas.openxmlformats.org/spreadsheetml/2006/main" count="1326" uniqueCount="451">
  <si>
    <t>Bidang PPM</t>
  </si>
  <si>
    <t>Bidang Perkonomian dan SDA-LH</t>
  </si>
  <si>
    <t>Bidang Infrastruktur Kewilayahan</t>
  </si>
  <si>
    <t>No</t>
  </si>
  <si>
    <t>SKPD</t>
  </si>
  <si>
    <t>Link Sheet</t>
  </si>
  <si>
    <t>Daftar Data</t>
  </si>
  <si>
    <t>Data Dihapus</t>
  </si>
  <si>
    <t>Data Perlu Konfirmasi</t>
  </si>
  <si>
    <t>Daftar Data Setelah Dihapus</t>
  </si>
  <si>
    <t>Badan Riset dan Inovasi Daerah</t>
  </si>
  <si>
    <t>#BRIDA!A1</t>
  </si>
  <si>
    <t>Badan Pengelola Keuangan dan Aset Daerah</t>
  </si>
  <si>
    <t>#BPKAD!A1</t>
  </si>
  <si>
    <t>Dinas Pekerjaan Umum, Permukiman dan Perumahan Rakyat</t>
  </si>
  <si>
    <t>#PUPERA!A1</t>
  </si>
  <si>
    <t>Badan Pengembangan Sumber Daya Manusia</t>
  </si>
  <si>
    <t>#BPSDM!A1</t>
  </si>
  <si>
    <t>Badan Pendapatan Daerah</t>
  </si>
  <si>
    <t>#Bapenda!A1</t>
  </si>
  <si>
    <t>Dinas Perhubungan</t>
  </si>
  <si>
    <t>#Perhubungan!A1</t>
  </si>
  <si>
    <t>Badan Kepegawaian Daerah</t>
  </si>
  <si>
    <t>#BKD!A1</t>
  </si>
  <si>
    <t>Dinas Kehutanan</t>
  </si>
  <si>
    <t>#DISHUT!A1</t>
  </si>
  <si>
    <t>Badan Penanggulangan Bencana Daerah</t>
  </si>
  <si>
    <t>#BPBD!A1</t>
  </si>
  <si>
    <t>Dinas Lingkungan Hidup</t>
  </si>
  <si>
    <t>#DLH!A1</t>
  </si>
  <si>
    <t>Badan Perencanaan Pembangunan Daerah</t>
  </si>
  <si>
    <t>#BAPPEDA!A1</t>
  </si>
  <si>
    <t>Dinas Perkebunan</t>
  </si>
  <si>
    <t>#Perkebunan!A1</t>
  </si>
  <si>
    <t>Dinas Pendidikan dan Kebudayaan</t>
  </si>
  <si>
    <t>#Disdik!A1</t>
  </si>
  <si>
    <t>Dinas Pangan, Tanaman Pangan dan Hortikultura</t>
  </si>
  <si>
    <t>#DPTPH!A1</t>
  </si>
  <si>
    <t>Dinas Tenaga Kerja dan Transmigrasi</t>
  </si>
  <si>
    <t>#Disnaker!A1</t>
  </si>
  <si>
    <t>Dinas Kelautan dan Perikanan</t>
  </si>
  <si>
    <t>#Perikanan!A1</t>
  </si>
  <si>
    <t>Badan Kesatuan Bangsa dan Politik</t>
  </si>
  <si>
    <t>#Kesbangpol!A1</t>
  </si>
  <si>
    <t>Dinas Peternakan dan Kesehatan Hewan</t>
  </si>
  <si>
    <t>#Peternakan!A1</t>
  </si>
  <si>
    <t>Dinas Perpustakaan dan Kearsipan Daerah</t>
  </si>
  <si>
    <t>#DPKD!A1</t>
  </si>
  <si>
    <t>Dinas Pariwisata</t>
  </si>
  <si>
    <t>#Pariwisata!A1</t>
  </si>
  <si>
    <t>Dinas Sosial</t>
  </si>
  <si>
    <t>#Dinsos!A1</t>
  </si>
  <si>
    <t>Dinas Penanaman Modal, Perijinan Terpadu Satu Pintu</t>
  </si>
  <si>
    <t>#DPMPTSP!A1</t>
  </si>
  <si>
    <t>Dinas Komunikasi dan Informatika</t>
  </si>
  <si>
    <t>#Diskominfo!A1</t>
  </si>
  <si>
    <t>Dinas Energi dan Sumber Daya Mineral</t>
  </si>
  <si>
    <t>#DESDM!A1</t>
  </si>
  <si>
    <t>Dinas Pemuda dan Olahraga</t>
  </si>
  <si>
    <t>#Dispora!A1</t>
  </si>
  <si>
    <t>Dinas Perindustrian, Perdagangan, Koperasi dan UMKM</t>
  </si>
  <si>
    <t>#Disperindag!A1</t>
  </si>
  <si>
    <t>Dinas Pemberdayaan Masyarakat dan Pemerintahan Desa</t>
  </si>
  <si>
    <t>#DPMPDes!A1</t>
  </si>
  <si>
    <t>Dinas Pemberdayaan Perempuan dan Perlindungan Anak</t>
  </si>
  <si>
    <t>#DKP3A!A1</t>
  </si>
  <si>
    <t>Satuan Polisi Pamong Praja</t>
  </si>
  <si>
    <t>#'Satpol pp'!A1</t>
  </si>
  <si>
    <t>Inspektorat</t>
  </si>
  <si>
    <t>#Inspektorat!A1</t>
  </si>
  <si>
    <t>Biro Hukum</t>
  </si>
  <si>
    <t>#'Biro Hukum'!A1</t>
  </si>
  <si>
    <t>Biro Pemerintahan dan Otonomi Daerah</t>
  </si>
  <si>
    <t>#'Biro POD'!A1</t>
  </si>
  <si>
    <t>Biro Perekonomian</t>
  </si>
  <si>
    <t>#'Biro Ekonomi'!A1</t>
  </si>
  <si>
    <t>Biro Pengadaan Barang dan Jasa</t>
  </si>
  <si>
    <t>#'Biro PBJ'!A1</t>
  </si>
  <si>
    <t>Biro Administrasi Pembangunan</t>
  </si>
  <si>
    <t>#'Biro Adbang'!A1</t>
  </si>
  <si>
    <t>Biro Organisasi</t>
  </si>
  <si>
    <t>#'Biro Organisasi'!A1</t>
  </si>
  <si>
    <t>Dinas Kesehatan</t>
  </si>
  <si>
    <t>#Dinkes!6:6</t>
  </si>
  <si>
    <t>Dinas Kependudukan</t>
  </si>
  <si>
    <t xml:space="preserve"> DAFTAR DATA TAHUN 2025</t>
  </si>
  <si>
    <t>NO</t>
  </si>
  <si>
    <t>JENIS DATA</t>
  </si>
  <si>
    <t>KODE INDIKATOR</t>
  </si>
  <si>
    <t>DAFTAR DATA</t>
  </si>
  <si>
    <t>DEFINISI</t>
  </si>
  <si>
    <t>SATUAN</t>
  </si>
  <si>
    <t>SUMBER REFERENSI</t>
  </si>
  <si>
    <t>RILIS DATA</t>
  </si>
  <si>
    <t>PRODUSEN DATA</t>
  </si>
  <si>
    <t>KETERANGAN</t>
  </si>
  <si>
    <t>KATEGORI DATA</t>
  </si>
  <si>
    <t>Statistik</t>
  </si>
  <si>
    <t>Februari 2026</t>
  </si>
  <si>
    <t>LAMA</t>
  </si>
  <si>
    <t>%</t>
  </si>
  <si>
    <t>RKPD 2025</t>
  </si>
  <si>
    <t>BARU</t>
  </si>
  <si>
    <t>Kawasan</t>
  </si>
  <si>
    <t>Orang</t>
  </si>
  <si>
    <t>Geospasial</t>
  </si>
  <si>
    <t>indeks</t>
  </si>
  <si>
    <t>RPJPD 2025-2045</t>
  </si>
  <si>
    <t>RPJMD 2025-2029</t>
  </si>
  <si>
    <t>Status Data</t>
  </si>
  <si>
    <t>Nama Data</t>
  </si>
  <si>
    <t>Jenis Pengajuan</t>
  </si>
  <si>
    <t>Jenis Data</t>
  </si>
  <si>
    <t>Standar Data</t>
  </si>
  <si>
    <t>Instansi Produsen Data</t>
  </si>
  <si>
    <t>Satuan</t>
  </si>
  <si>
    <t>Klasifikasi Penyajian</t>
  </si>
  <si>
    <t>Jadwal Pemutakhiran</t>
  </si>
  <si>
    <t>Status Persetujuan</t>
  </si>
  <si>
    <t>Tematik</t>
  </si>
  <si>
    <t>Keterangan</t>
  </si>
  <si>
    <t>Prioritas</t>
  </si>
  <si>
    <t>Terbuka</t>
  </si>
  <si>
    <t>1:50.000</t>
  </si>
  <si>
    <t>C1</t>
  </si>
  <si>
    <t>RPJMN 2025-2029| ;</t>
  </si>
  <si>
    <t>STATISTIK</t>
  </si>
  <si>
    <t>Wilayah Administrasi: Nasional, Provinsi</t>
  </si>
  <si>
    <t>TAHUNAN</t>
  </si>
  <si>
    <t>DRAFT INDIKATIF</t>
  </si>
  <si>
    <t>N/A</t>
  </si>
  <si>
    <t>orang</t>
  </si>
  <si>
    <t>persen</t>
  </si>
  <si>
    <t>SDGs| ;</t>
  </si>
  <si>
    <t>unit</t>
  </si>
  <si>
    <t>Daftar Data Prioritas Nasional Tahun 2024</t>
  </si>
  <si>
    <t> </t>
  </si>
  <si>
    <t>Daftar Data Lemhannas</t>
  </si>
  <si>
    <t>#</t>
  </si>
  <si>
    <t>Sumber Referensi</t>
  </si>
  <si>
    <t>Unit Kerja Produsen Data</t>
  </si>
  <si>
    <t>Definisi</t>
  </si>
  <si>
    <t>Klasifikasi Data Sesuai Resiko</t>
  </si>
  <si>
    <t>Kode Indikator</t>
  </si>
  <si>
    <t>Permenko Ekon 23/2024| SK KaBIG 16/2023| ;</t>
  </si>
  <si>
    <t>Indikator_clean</t>
  </si>
  <si>
    <t>C2</t>
  </si>
  <si>
    <t>BADAN PUSAT STATISTIK</t>
  </si>
  <si>
    <t>Ekonomi: Kemiskinan, Koperasi, UMKM, Perdagangan</t>
  </si>
  <si>
    <t>RPJPN 2025-2045| RPJMN 2025-2029| ;</t>
  </si>
  <si>
    <t>kegiatan</t>
  </si>
  <si>
    <t>jiwa</t>
  </si>
  <si>
    <t>Indikator/Variabel</t>
  </si>
  <si>
    <t>tem_all</t>
  </si>
  <si>
    <t>Rasio Kewirausahaan</t>
  </si>
  <si>
    <t>Total Angkatan Kerja</t>
  </si>
  <si>
    <t>Direktorat.....</t>
  </si>
  <si>
    <t>Penduduk usia kerja (15 tahun ke atas) yang bekerja atau punya pekerjaan tetapi sementara tidak bekerja, serta pengangguran.</t>
  </si>
  <si>
    <t>Jumlah Angkatan Kerja Berusaha Dibantu Buruh Tetap</t>
  </si>
  <si>
    <t>Penduduk yang bekerja dengan status berusaha sendiri dan mempekerjakan paling sedikit satu orang buruh tetap atau buruh dibayar.</t>
  </si>
  <si>
    <t>Disnakertrans</t>
  </si>
  <si>
    <t>Rasio pelaku usaha dibantu buruh tetap terhadap pelaku usaha dibantu buruh</t>
  </si>
  <si>
    <t>Jumlah Angkatan Kerja Berusaha Dibantu Buruh Tetap dan Dibayar</t>
  </si>
  <si>
    <t>Pelaku usaha yang menjalankan usahanya dengan risiko sendiri dan mempekerjakan setidaknya satu orang buruh atau pekerja tetap yang dibayar</t>
  </si>
  <si>
    <t>Jumlah Angkatan Kerja Berusaha Dibantu Buruh Tidak Tetap/Pekerja Keluarga/Tidak Dibayar</t>
  </si>
  <si>
    <t>Pelaku usaha yang menjalankan usahanya dengan risiko sendiri dan dibantu oleh buruh tidak tetap, pekerja keluarga, atau pekerja yang tidak dibayar</t>
  </si>
  <si>
    <t>Jumlah Tenaga Kerja Subsektor Fesyen dan Kriya</t>
  </si>
  <si>
    <t>Jumlah Tenaga Kerja subsektor kriya dan fesyen adalah jumlah penduduk yang bekerja di subsektor kriya dan fesyen.</t>
  </si>
  <si>
    <t>ribu orang</t>
  </si>
  <si>
    <t>Jumlah Tenaga Kerja Subsektor Kuliner</t>
  </si>
  <si>
    <t>Jumlah Tenaga Kerja subsektor kuliner adalah jumlah penduduk yang bekerja dalam subsektor kuliner.</t>
  </si>
  <si>
    <t>Persentase Desa Maju dan Desa Mandiri di 45 Kawasan Transmigrasi</t>
  </si>
  <si>
    <t>Jumlah desa di  kawasan transmigrasi proritas</t>
  </si>
  <si>
    <t>KEMENTERIAN TRANSMIGRASI</t>
  </si>
  <si>
    <t>Total jumlah desa yang berada di 45 kawasan transmigrasi yang ditetapkan oleh pemerintah.</t>
  </si>
  <si>
    <t>Jumlah desa maju dan desa mandiri di kawasan transmigrasi prioritas</t>
  </si>
  <si>
    <t>Jumlah desa yang dikategorikan sebagai desa maju dan desa mandiri yang berada di 45 kawasan transmigrasi yang ditetapkan oleh pemerintah.</t>
  </si>
  <si>
    <t>Persentase Dukungan Kegiatan Kementerian/Lembaga/Pemerintah Daerah/Masyarakat/Badan Usaha yang Dilaksanakan di 45 Kawasan Transmigrasi</t>
  </si>
  <si>
    <t>Jumlah kegiatan kolaboratif lintas sektor dan lintas pelaku yang terlaksana di kawasan transmigrasi prioritas</t>
  </si>
  <si>
    <t>Jumlah kegiatan yang berhasil dilaksanakan di kawasan transmigrasi melalui kerja sama berbagai pemangku kepentingan (kementerian, lembaga, pemerintah daerah, masyarakat, dan badan usaha).</t>
  </si>
  <si>
    <t>Jumlah rencana kegiatan kolaboratif lintas sektor dan lintas pelaku di  kawasan transmigrasi prioritas sesuai dokumen perencanaan</t>
  </si>
  <si>
    <t>Jumlah kegiatan yang direncanakan dalam dokumen resmi perencanaan kawasan transmigrasi dan diharapkan dapat direalisasikan dalam periode tertentu.</t>
  </si>
  <si>
    <t>Nilai Rata-rata Indeks Transformasi 45 Kawasan Transmigrasi</t>
  </si>
  <si>
    <t>Nilai Rata-rata Indeks Transformasi Kawasan Transmigrasi prioritas</t>
  </si>
  <si>
    <t>Indikator rata-rata Indeks Transformasi 45 Kawasan Transmigrasi merupakan indikator untuk mengukur tingkat perkembangan 45 kawasan transmigrasi prioritas dalam upaya mencapai sasaran pembangunan transmigrasi, khususnya di 45 kawasan trasmigrasi prioritas.</t>
  </si>
  <si>
    <t>Persentase Desa Maju dan Desa Mandiri di Kawasan Transmigrasi Prioritas</t>
  </si>
  <si>
    <t>Indikator persentase desa maju dan desa mandiri di 45 kawasan transmigrasi merupakan indikator untuk mengukur tingkat status kemajuan dan kemandirian desa di 45 kawasan transmigrasi prioritas dalam upaya pencapaian sasaran pembangunan desa dan perdesaan yang berkelanjutan.</t>
  </si>
  <si>
    <t>Persentase Dukungan Kegiatan Kementerian/Lembaga/Pemerintah Daerah/Masyarakat/Badan Usaha yang Dilaksanakan di Kawasan Transmigrasi Prioritas</t>
  </si>
  <si>
    <t>Indikator persentase dukungan kegiatan kementerian/lembaga/pemerintah daerah/masyarakat/badan usaha yang dilaksanakan di 45 kawasan transmigrasi merupakan indikator untuk mengukur tingkat dukungan lintas sektor dan lintas pelaku dalam penyelenggaraan transmigrasi.</t>
  </si>
  <si>
    <t>Persentase Peningkatan Pendapatan Perkapita Masyarakat di 45 Kawasan Transmigrasi</t>
  </si>
  <si>
    <t>Persentase Peningkatan Pendapatan Perkapita Masyarakat di Kawasan Transmigrasi Prioritas</t>
  </si>
  <si>
    <t>Indikator persentase peningkatan pendapatan perkapita masyarakat di 45 kawasan transmigrasi merupakan indikator untuk mengukur tingkat kesejahteraan masyarakat di kawasan transmigrasi.</t>
  </si>
  <si>
    <t>Peta Persebaran Lokasi Transmigrasi</t>
  </si>
  <si>
    <t>Peta sebaran lokasi transmigrasi khususnya lokasi transmigrasi yang masih dalam pembinaan Kementerian Desa PDT dan Transmigrasi
 Sumber: Standar Data Informasi Geospasial Sebaran Lokasi Transmigrasi Skala 1: 50.000, SK Direktur Jenderal Pembangunan dan Pengembangan Kawasan Transmigrasi Nomor 199 Tahun 2024</t>
  </si>
  <si>
    <t>koordinat</t>
  </si>
  <si>
    <t>C3</t>
  </si>
  <si>
    <t>Peta Persebaran Kawasan Transmigrasi Skala</t>
  </si>
  <si>
    <t>Kawasan Transmigrasi adalah kawasan budidaya yang memiliki fungsi sebagai permukiman dan tempat usaha masyarakat dalam satu sistem pengembangan berupa wilayah pengembangan transmigrasi atau lokasi permukiman transmigrasi
 Sumber: Standar Data IG Sebaran Kawasan Transmigrasi Skala 1: 50.000, SK Kepala Badan Pengembangan dan Informasi Desa, Daerah Tertinggal, dan Transmigrasi No. 204 Tahun 2024</t>
  </si>
  <si>
    <t>RPJMN 2025-2029| SDGs| ;</t>
  </si>
  <si>
    <t>Persentase dan jumlah anak usia 5-17 yang bekerja, dibedakan berdasarkan jenis kelamin dan kelompok umur berdasarkan UU Ketenagakerjaan</t>
  </si>
  <si>
    <t>Persentase dan jumlah anak usia 5-17 yang bekerja, dibedakan berdasarkan jenis kelamin dan pembagian kelompok umur berdasarkan International Conference of Labour Statisticians</t>
  </si>
  <si>
    <t>persen dan orang</t>
  </si>
  <si>
    <t>Jumlah Total Individu di Posisi Manajerial (JTMP)</t>
  </si>
  <si>
    <t>Jumlah keseluruhan individu, baik laki-laki maupun perempuan, yang menduduki posisi manajerial sesuai dengan kategori KBJI 2014 dalam suatu periode dan wilayah tertentu</t>
  </si>
  <si>
    <t>Pencari Kerja yang mendaftar</t>
  </si>
  <si>
    <t>Pencari Kerja yang mendaftar Laki-Laki</t>
  </si>
  <si>
    <t>Pencari Kerja yang mendaftar Perempuan</t>
  </si>
  <si>
    <t>Pencari Kerja Ditempatkan</t>
  </si>
  <si>
    <t>Pencari Kerja Ditempatkan Laki-Laki</t>
  </si>
  <si>
    <t>Pencari Kerja Ditempatkan Perempuan</t>
  </si>
  <si>
    <t>Persentase Pencari Kerja Yang Ditempatkan</t>
  </si>
  <si>
    <t>Persentase Pencari Kerja Ditempatkan Laki-Laki</t>
  </si>
  <si>
    <t>Persentase Pencari Kerja Ditempatkan Perempuan</t>
  </si>
  <si>
    <t>Pencari Kerja yang Belum ditempatkan</t>
  </si>
  <si>
    <t>Pencari Kerja yang Belum ditempatkan Laki – Laki</t>
  </si>
  <si>
    <t>Pencari Kerja yang Belum ditempatkan Perempuan</t>
  </si>
  <si>
    <t>Jumlah Perusahaan Terdaftar</t>
  </si>
  <si>
    <t>Upah Minimum Provinsi</t>
  </si>
  <si>
    <t>Upah Minimum (UMK) per Kabupaten/Kota</t>
  </si>
  <si>
    <t>Jumlah Perusahaan Yang Terdaftar di BPJS</t>
  </si>
  <si>
    <t>Angka Partisipasi Perusahaan terdaftar BPJS Ketenagakerjaan</t>
  </si>
  <si>
    <t>Jumlah Tenaga Kerja</t>
  </si>
  <si>
    <t>Jumlah Tenaga Kerja Laki-Laki</t>
  </si>
  <si>
    <t>Jumlah Tenaga Kerja Perempuan</t>
  </si>
  <si>
    <t>Jumlah Tenaga Kerja Yang Terdaftar di BPJS</t>
  </si>
  <si>
    <t>Jumlah Tenaga Kerja Yang Terdaftar di BPJS Laki-Laki</t>
  </si>
  <si>
    <t>Jumlah Tenaga Kerja Yang Terdaftar di BPJS Perempuan</t>
  </si>
  <si>
    <t>Angka Partisipasi Tenaga Kerja Terdaftar BPJS Ketenagakerjaan</t>
  </si>
  <si>
    <t>Jumlah Perusahaan yang menerapkan peraturan ketenagakerjaan</t>
  </si>
  <si>
    <t>Produktivitas Tenaga Kerja</t>
  </si>
  <si>
    <t>Jumlah Peserta Pelatihan BLK</t>
  </si>
  <si>
    <t>Jumlah Peserta Pelatihan BLK Laki – Laki</t>
  </si>
  <si>
    <t>Jumlah Peserta Pelatihan BLK Perempuan</t>
  </si>
  <si>
    <t>Jumlah Peserta Pelatihan BLK Yang Ditempatkan</t>
  </si>
  <si>
    <t xml:space="preserve">Jumlah Peserta Laki – Laki  Pelatihan BLK Yang Ditempatkan </t>
  </si>
  <si>
    <t xml:space="preserve">Jumlah Peserta Perempuan Pelatihan BLK Yang Ditempatkan </t>
  </si>
  <si>
    <t>Tingkat Lulusan Pelatihan BLK Yang Ditempatkan</t>
  </si>
  <si>
    <t>Tingkat Lulusan Pelatihan BLK Yang Ditempatkan Laki – Laki</t>
  </si>
  <si>
    <t>Tingkat Lulusan Pelatihan BLK Yang Ditempatkan Perempuan</t>
  </si>
  <si>
    <t>Jumlah transmigrasi</t>
  </si>
  <si>
    <t>Jumlah Kawasan Transmigrasi</t>
  </si>
  <si>
    <t>Luas Wilayah Perencanaan Kawasan Transmigrasi</t>
  </si>
  <si>
    <t>Hektar</t>
  </si>
  <si>
    <t>Pengantar Kerja</t>
  </si>
  <si>
    <t>Jumlah Lembaga Pelatihan Kerja Swasta (LPKS)</t>
  </si>
  <si>
    <t>Jumlah Kasus Hubungan Industrial</t>
  </si>
  <si>
    <t>Jumlah Perselisihan Buruh dan Pengusaha</t>
  </si>
  <si>
    <t>Jumlah Penyelesaian Perselisihan Buruh dan Pengusaha</t>
  </si>
  <si>
    <t>Pengawasan Ketenagakerjaan</t>
  </si>
  <si>
    <t>Jumlah Perusahaan yang menerapkan K3 pada tahun berjalan</t>
  </si>
  <si>
    <t>Jumlah Perusahaan di Wilayah Kabupaten/Kota Pada Tahun Berjalan</t>
  </si>
  <si>
    <t>Tingkat Keselamatan dan Kesehatan Kerja</t>
  </si>
  <si>
    <t>Proporsi peserta Program Jaminan Sosial Bidang Ketenagakerjaan (formal)</t>
  </si>
  <si>
    <t xml:space="preserve">Proporsi peserta Laki – Laki Program Jaminan Sosial Bidang Ketenagakerjaan (formal) </t>
  </si>
  <si>
    <t xml:space="preserve">Proporsi peserta Perempuan Program Jaminan Sosial Bidang Ketenagakerjaan (formal) </t>
  </si>
  <si>
    <t>Proporsi peserta Program Jaminan Sosial Bidang Ketenagakerjaan (Informal)</t>
  </si>
  <si>
    <t>Proporsi peserta Laki-Laki Program Jaminan Sosial Bidang Ketenagakerjaan (Informal)</t>
  </si>
  <si>
    <t>Proporsi peserta Perempuan Program Jaminan Sosial Bidang Ketenagakerjaan (Informal)</t>
  </si>
  <si>
    <t>Proporsi peserta Program Jaminan Sosial Bidang Ketenagakerjaan</t>
  </si>
  <si>
    <t>Data Tenaga Kerja Tersertifikasi</t>
  </si>
  <si>
    <t xml:space="preserve">Data Tenaga Kerja Laki – Laki Tersertifikasi </t>
  </si>
  <si>
    <t xml:space="preserve">Data Tenaga Kerja Perempuan Tersertifikasi </t>
  </si>
  <si>
    <t>Data Lembaga Pelatihan Kerja</t>
  </si>
  <si>
    <t>Data Peserta Pelatihan berbasis kompetensi (PBK)</t>
  </si>
  <si>
    <t xml:space="preserve">Data Peserta Laki – Laki Pelatihan berbasis kompetensi (PBK) </t>
  </si>
  <si>
    <t>Data Peserta  Perempuan Pelatihan berbasis kompetensi (PBK)</t>
  </si>
  <si>
    <t>Data Peserta Pemagangan Dalam Negeri</t>
  </si>
  <si>
    <t>Data Peserta Pelatihan Peningkatan Produktivitas</t>
  </si>
  <si>
    <t>Persentase Tenaga Kerja Bersertifikat Kompetensi</t>
  </si>
  <si>
    <t xml:space="preserve">Persentase Tenaga Kerja Laki – Laki Bersertifikat Kompetensi </t>
  </si>
  <si>
    <t xml:space="preserve">Persentase Tenaga Kerja Perempuan Bersertifikat Kompetensi </t>
  </si>
  <si>
    <t>Persentase instruktur bersertifikat kompetensi</t>
  </si>
  <si>
    <t xml:space="preserve">Persentase instruktur Laki – Laki bersertifikat kompetensi </t>
  </si>
  <si>
    <t xml:space="preserve">Persentase instruktur Perempuan bersertifikat kompetensi </t>
  </si>
  <si>
    <t>Rasio jumlah instruktur terhadap peserta pelatihan</t>
  </si>
  <si>
    <t>Persentase lulusan bersertifikat kompetensi</t>
  </si>
  <si>
    <t xml:space="preserve">Persentase lulusan Laki – Laki bersertifikat kompetensi </t>
  </si>
  <si>
    <t xml:space="preserve">Persentase lulusan  Perempuan bersertifikat kompetensi </t>
  </si>
  <si>
    <t>Persentase penyerapan lulusan</t>
  </si>
  <si>
    <t>Persentase LPK yang terakreditasi</t>
  </si>
  <si>
    <t>Persentase Tenaga kerja yang ditempatkan (dalam dan luar negeri) melalui mekanisme layanan antar kerja lintas daerah kabupaten/kota dalam 1 (satu) daerah provinsi.</t>
  </si>
  <si>
    <t>Jumlah rekomendasi persetujuan penempatan tenaga kerja Antar Kerja Antar Daerah (AKAD) yang diberikan oleh dinas provinsi</t>
  </si>
  <si>
    <t>Jumlah Surat Persetujuan Penempatan Antar Kerja Lokal (SPP AKL) kabupaten/kota dalam satu wilayah provinsi yang diterbitkan oleh dinas provinsi</t>
  </si>
  <si>
    <t>Jumlah lowongan pekerjaan yang tersedia dalam satu wilayah provinsi</t>
  </si>
  <si>
    <t>Jumlah pejabat fungsional pengantar kerja</t>
  </si>
  <si>
    <t>Jumlah pejabat  Laki – Laki fungsional pengantar kerja</t>
  </si>
  <si>
    <t xml:space="preserve">Jumlah pejabat Perempuan fungsional pengantar kerja </t>
  </si>
  <si>
    <t>Jumlah Lembaga Penempatan Tenaga Kerja Swasta (LPTKS) yang mendapatkan izin dari Pemerintah Daerah provinsi</t>
  </si>
  <si>
    <t>Data Lembaga K3</t>
  </si>
  <si>
    <t>Data Perusahaan yang terdaftar di WLKP Online</t>
  </si>
  <si>
    <t>Data Perusahaan yang Disidik</t>
  </si>
  <si>
    <t>Jumlah perusahaan yang menerapkan SMK3</t>
  </si>
  <si>
    <t>Jumlah perusahaan yang mendapatkan uji K3</t>
  </si>
  <si>
    <t>Persentase perusahaan yang menerapkan peraturan perundangan bidang ketenagakerjaan</t>
  </si>
  <si>
    <t>Jumlah Perusahaan yang menerapkan Norma Kebebasan Berserikat.</t>
  </si>
  <si>
    <t>Jumlah Perusahaan yang menerapkan Norma Waktu Kerja dan Waktu Istirahat (WKWI)</t>
  </si>
  <si>
    <t>Jumlah Perusahaan yang menerapkan Norma Pengupahan.</t>
  </si>
  <si>
    <t>Jumlah Perusahaan yang menerapkan Norma Jaminan Sosial.</t>
  </si>
  <si>
    <t>Jumlah Perusahaan yang menerapkan Norma Kerja Perempuan</t>
  </si>
  <si>
    <t>Jumlah Perusahaan yang menerapkan Norma Keselamatan dan Kesehatan Kerja</t>
  </si>
  <si>
    <t>Jumlah Penyidikan Tindak Pidana Ketenagakerjaan</t>
  </si>
  <si>
    <t>Jumlah Perusahaan yang mendaftar Wajib Lapor Ketenagakerjaan Perusahaan (WLKP) online</t>
  </si>
  <si>
    <t>Persentase kabupaten/kota yang menyusun rencana tenaga kerja.</t>
  </si>
  <si>
    <t>Jumlah kabupaten/kota dalam satu wilayah (misalnya provinsi atau nasional) yang telah menyusun dokumen perencanaan tenaga kerja, dibandingkan dengan total jumlah kabupaten/kota yang ada, dinyatakan dalam persentase.</t>
  </si>
  <si>
    <t>Dokumen perencanaan tenaga kerja provinsi</t>
  </si>
  <si>
    <t>Persentase akurasi proyeksi indikator dalam rencana tenaga kerja.</t>
  </si>
  <si>
    <t>Jumlah perusahaan yang menyusun rencana tenaga kerja.</t>
  </si>
  <si>
    <t>Persentase Perusahaan yang menerapkan tata kelola kerja yang layak (PP/PKB, LKS Bipartit,
Struktur Skala Upah, dan terdaftar peserta BPJS Ketenagakerjaan)</t>
  </si>
  <si>
    <t>Persentase perusahaan yang telah memiliki Peraturan Perusahaan (PP)</t>
  </si>
  <si>
    <t>Persentase Perusahaan yg telah memiliki PKB</t>
  </si>
  <si>
    <t>Rekapitulasi tahunan jumlah anggota Serikat Pekerja/Serikat Buruh di perusahaan pada tahun n</t>
  </si>
  <si>
    <t>Persentase perusahaan yang sudah menyusun struktur skala upah</t>
  </si>
  <si>
    <t>Persentase perusahaan yang telah terdaftar sebegai peserta BPJS Ketenagakerjaan.</t>
  </si>
  <si>
    <t>Persentase perusahaan yang telah membentuk LKS Bipartit.</t>
  </si>
  <si>
    <t>Persentase jumlah perusahaan yang berselisih</t>
  </si>
  <si>
    <t>Jumlah perselisihan kepentingan</t>
  </si>
  <si>
    <t>Jumlah perselisihan hak</t>
  </si>
  <si>
    <t>Jumlah perselisihan antar SP/SB di perusahaan</t>
  </si>
  <si>
    <t>Lembaga Kerja Sama (LKS) Tripartit yang diberdayakan</t>
  </si>
  <si>
    <t>Upah Minimum yang ditetapkan sesuai dengan peraturan perundangan</t>
  </si>
  <si>
    <t>Persentase perselisihan hubungan industrial yang diselesaikan melalui Perjanjian Bersama oleh Mediator Hubungan Industrial</t>
  </si>
  <si>
    <t>Jumlah Pekerja Rentan Di Kaltim</t>
  </si>
  <si>
    <t>data dikoordinasikan dengan dinsos melalui TKPK Prov</t>
  </si>
  <si>
    <t>Jumlah Pekerja Laki – Laki Rentan Di Kaltim</t>
  </si>
  <si>
    <t>Jumlah Pekerja Perempuan Rentan Di Kaltim</t>
  </si>
  <si>
    <t>Persentase Pekerja Rentan Di Kaltim</t>
  </si>
  <si>
    <t>Persentase Pekerja Laki – Laki Rentan Di Kaltim</t>
  </si>
  <si>
    <t>Persentase Pekerja Perempuan Rentan Di Kaltim</t>
  </si>
  <si>
    <t>Tingkat Pengangguran Terbuka (%)</t>
  </si>
  <si>
    <t>Persentase Kabupaten/Kota Yang Telah Dibina Untuk Penyusunan Rencana Tenaga Kerja( RTK)</t>
  </si>
  <si>
    <t>Peningkatan Perusahaan Lintas Kabupaten/Kota Yang Menerapkan Tata Kelola Kerja Yang Layak</t>
  </si>
  <si>
    <t>selisih perusahaan yg menerapkan pada tahun sebelumnya</t>
  </si>
  <si>
    <t>Peningkatan Perusahaan Yang Menerapkan Norma Kerja dan Norma K3</t>
  </si>
  <si>
    <t>Jumlah Kawasan Transmigrasi Baru Yang Difasilitasi Penetapannya</t>
  </si>
  <si>
    <t>Jumlah Satuan Permukiman Transmigrasi Yang Difasilitasi Pembinaannya</t>
  </si>
  <si>
    <t>Persentase Kabupaten Kota yang difasilitasi menyusun rencana tenaga kerja</t>
  </si>
  <si>
    <t>Persentase Lulusan Pelatihan Kerja yang dimagangkan dan bekerja</t>
  </si>
  <si>
    <t>Persentase Perusahaan Lintas Kabupaten/Kota yang Menerapkan Tata Kelola Kerja yang Layak (PP/PKB, Struktur Skala Upah dan Terdaftar Peserta BPJS Ketenagakerjaan)</t>
  </si>
  <si>
    <t>Persentase perusahaan yang diperiksa dan diawasi</t>
  </si>
  <si>
    <t>Jumlah pencadangan tanah untuk kawasan transmigrasi lintas daerah Kab/Kota dalam satu daerah provinsi</t>
  </si>
  <si>
    <t>Kawasan Transmigrasi</t>
  </si>
  <si>
    <t>Jumlah rencana kawasan transmigrasi (RKT) lintas Kabupaten/Kota dalam satu Provinsi</t>
  </si>
  <si>
    <t>Persentase transmigran yang ditingkatkan ketrampilannya berdasarkan penempatan di dalam kawasan</t>
  </si>
  <si>
    <t>Jumlah pekerja yang mendapatkan pemahaman tata cara penyusunan PP/PKB</t>
  </si>
  <si>
    <t>jumlah pekerja</t>
  </si>
  <si>
    <t>banyaknya pekerja yang mewakili perusahaan mengikuti sosialisasi/bimtek/sejenisnya mengenai tata cara penyusunan Peraturan Perusahaan/Perjanjian Kerja Bersama</t>
  </si>
  <si>
    <t>Pekerja</t>
  </si>
  <si>
    <t>Jumlah perusahaan yang menerapkan perlindungan hak-hak pekerja dan dialog sosial</t>
  </si>
  <si>
    <t>jumlah perusahaan</t>
  </si>
  <si>
    <t>Banyaknya perusahaan yang melaporkan Penerapan PP, PKB, Struktur dan Skala Upah (SUSU), atau LKS Bipartit pada aplikasi Wajib Lapor Ketenagakerjaan di Perusahaan Online</t>
  </si>
  <si>
    <t>Perusahaan</t>
  </si>
  <si>
    <t>Jumlah perusahaan yang menerapkan norma K3</t>
  </si>
  <si>
    <t>Keselamatan dan Kesehatan Kerja yang selanjutnya disingkat K3 merupakan segala kegiatan untuk menjamin dan melindungi keselamatan dan kesehatan tenaga kerja melalui upaya pencegahan kecelakaan kerja dan penyakit akibat kerja. (Dokumen Metadata SDG's Pilar Pembangunan Ekonomi)</t>
  </si>
  <si>
    <t>Jumlah Perusahaan yang Terdaftar di Aplikasi Wajib Lapor Ketenagakerjaan di Perusahaan (WLKP) Online</t>
  </si>
  <si>
    <t>Banyaknya perusahaan atau perusahaan berstatus kantor pusat atau perusahaan berstatus kantor cabang atau perusahaan Kerjasama Operasi (KSO) atau unit-unit usaha dari perusahaan atau usaha perorangan yang memiliki tenaga kerja sesuai lokasi pekerjaan/usaha/kegiatan dan mendapatkan kode pendaftaran. (Kode SDSN: IND221020249)</t>
  </si>
  <si>
    <t>Jumlah Tenaga Kerja Peserta Program BPJS Ketenagakerjaan</t>
  </si>
  <si>
    <t>Banyaknya orang, termasuk orang asing yang bekerja paling singkat enam bulan di Indonesia, yang telah membayar iuran Program Jaminan Sosial Bidang Ketenagakerjaan. (Kode SDSN: IND221020253)</t>
  </si>
  <si>
    <t>Jumlah Perusahaan Peserta Program BPJS Ketenagakerjaan</t>
  </si>
  <si>
    <t>Banyaknya perusahaan yang terdaftar sebagai peserta BPJS Ketenagakerjaan.</t>
  </si>
  <si>
    <t>Jumlah Peserta Pelatihan Berbasis Kompetensi</t>
  </si>
  <si>
    <t>Banyaknya peserta program pelatihan berbasis kompetensi yang diselenggarakan oleh lembaga pelatihan kerja dan terdaftar pada layanan Sisnaker (memiliki kode transaksi). (Kode SDSN: IND221020250)</t>
  </si>
  <si>
    <t>Jumlah Peserta Pelatihan Peningkatan Produktivitas</t>
  </si>
  <si>
    <t>Banyaknya peserta yang mengikuti kegiatan pengembangan sumber daya manusia yang mengacu pada prinsip-prinsip produktivitas dalam upaya peningkatan produktivitas tenaga kerja.</t>
  </si>
  <si>
    <t>Jumlah Kasus Kecelakaan Kerja</t>
  </si>
  <si>
    <t>Banyaknya kasus kecelakaan yang timbul dari atau sehubungan dengan pekerjaan, yang dihitung berdasarkan klaim yang diterima dan dibayarkan oleh BPJS Ketenagakerjaan.</t>
  </si>
  <si>
    <t>Kasus</t>
  </si>
  <si>
    <t>Jumlah Klaim Kecelakaan Kerja</t>
  </si>
  <si>
    <t>kewenangana bpjs kk</t>
  </si>
  <si>
    <t>Nilai klaim kecelakaan kerja yang dibayarkan oleh BPJS Ketenagakerjaan kepada tenaga kerja peserta aktif yang berhak menerimanya berdasarkan manfaat dari program yang diikuti</t>
  </si>
  <si>
    <t>Rupiah</t>
  </si>
  <si>
    <t>Jumlah Kepala Keluarga Transmigran yang Ditempatkan di Kawasan Transmigrasi</t>
  </si>
  <si>
    <t>data diplikasi</t>
  </si>
  <si>
    <t>Jumlah Kepala Keluarga  (KK) Transmigran yang Ditempatkan di Kawasan Transmigrasi</t>
  </si>
  <si>
    <t>KK</t>
  </si>
  <si>
    <t>Jumlah perusahaan besar</t>
  </si>
  <si>
    <t xml:space="preserve">Jumlah pekerja pertanian </t>
  </si>
  <si>
    <t xml:space="preserve">Jumlah pekerja pertambangan </t>
  </si>
  <si>
    <t>Persentase Pekerja Lulusan Pendidikan Menengah dan Tinggi yang Bekerja di Bidang Keahlian Menengah Tinggi</t>
  </si>
  <si>
    <t>• Pekerja lulusan pendidikan menengah dan tinggi merupakan penduduk usia 15 tahun ke atas lulusan pendidikan menengah atau pendidikan tinggi
• Bidang keahlian menengah (semi-skilled) adalah bidang kerja yang membutuhkan pekerja yang memiliki pengetahuan dan keterampilan dengan tingkat kompleksitas sedang untuk menyelesaikan tugas yang umumnya bersifat rutin dan tidak membutuhkan kemampuan mental tinggi
• Bidang keahlian tinggi (skilled) adalah bidang kerja yang membutuhkan pekerja dengan pengetahuan dan keterampilan komprehensif atas pekerjaan yang dilakukannya sehingga mampu menyelesaikan tugas yang sifatnya kompleks dan membutuhkan kemampuan mental tinggi.
• Indikator ini diperoleh dengan membagi jumlah penduduk 15 tahun ke atas yang lulus pendidikan menengah atau pendidikan tinggi, dan sedang bekerja pada bidang keahlian menengah atau tinggi dengan jumlah penduduk 15 tahun ke atas yang lulus pendidikan menengah atau pendidikan tinggi, dan sedang bekerja pada bidang keahlian rendah atau menengah atau tinggi.</t>
  </si>
  <si>
    <t xml:space="preserve">Cakupan kepesertaan Jaminan Sosial Ketenagakerjaan Provinsi </t>
  </si>
  <si>
    <t xml:space="preserve">Cakupan kepesertaan jaminan sosial ketenagakerjaan adalah proksi yang digunakan untuk mengukur perlindungan jaminan sosial nasional bagi pekerja di Indonesia. Definisinya adalah jumlah pekerja yang memiliki Program Jaminan Kecelakaan Kerja (JKK) dan Program Jaminan Kematian (JKM) BPJS Ketenagakerjaan terhadap semesta penduduk bekerja </t>
  </si>
  <si>
    <t xml:space="preserve">Persentase penyandang disabilitas bekerja di sektor formal </t>
  </si>
  <si>
    <t>data tersedia di dinsos melalui aplikasi sida bebagi</t>
  </si>
  <si>
    <t xml:space="preserve">Pekerja penyandang disabilitas adalah penduduk penyandang disabilitas berusia 15 tahun ke atas yang bekerja dan mengalami satu atau lebih hambatan diantaranya: gangguan dalam penglihatan, pendengaran, mobilitas, menggunakan atau menggerakan jari atau tangan, gangguan berbicara atau memahami atau berkomunikasi dengan orang lain, gangguan mengingat, berkonsentrasi, dan gangguan emosional dengan tingkat keparahan rendah, sedang, sampai parah. Penyandang disabilitas yang bekerja di sektor formal adalah penyandang disabilitas yang bekerja pada status pekerjaan berusaha dibantu buruh tetap atau buruh dibayar (status pekerjaan 3) dan buruh/karyawan/pegawai (status pekerjaan 4). Persentase penyandang disabilitas bekerja di sektor formal adalah proporsi penyandang disabilitas yang bekerja di sektor formal (status pekerjaan 3 dan 4) terhadap total penyandang disabilitas pada angkatan kerja. Penyandang disabilitas yang dihitung dalam indikator ini adalah penyandang disabilitas kategori sedang dan berat </t>
  </si>
  <si>
    <t xml:space="preserve">Tingkat Pengangguran Terbuka </t>
  </si>
  <si>
    <t>Tingkat pengangguran terbuka adalah persentase jumlah pengangguran terhadap jumlah angkatan kerja. Angkatan Kerja adalah penduduk usia kerja (15 tahun ke atas) yang bekerja atau punya pekerjaan namun sementara tidak bekerja, dan penggangguran. Pengangguran yaitu: (1) penduduk yang aktif mencari pekerjaan, (2) penduduk yang sedang mempersiapkan usaha/pekerjaan baru, (3) penduduk yang tidak mencari pekerjaan karena merasa tidak mungkin mendapat pekerjaan, serta (4) kelompok penduduk yang tidak aktif mencari pekerjaan dengan alasan sudah mempunyai pekerjaan tetapi belum mulai bekerja</t>
  </si>
  <si>
    <t xml:space="preserve">Proporsi Penciptaan Lapangan Kerja Formal </t>
  </si>
  <si>
    <t xml:space="preserve">Tingkat Partisipasi Angkatan Kerja Perempuan </t>
  </si>
  <si>
    <t>Tingkat Partisipasi Angkatan Kerja (TPAK) Perempuan adalah persentase jumlah angkatan kerja perempuan terhadap jumlah penduduk usia kerja perempuan. Angkatan kerja perempuan adalah penduduk usia kerja perempuan yang bekerja atau punya pekerjaan namun sementara tidak bekerja, dan penggangguran. Penduduk usia kerja perempuan adalah penduduk berjenis kelamin perempuan yang berusia 15 tahun ke atas</t>
  </si>
  <si>
    <t>data melalui BPS</t>
  </si>
  <si>
    <t xml:space="preserve">Perbandingan antara jumlah penduduk berumur 15 tahun ke atas yang berusaha sendiri dibantu buruh tetap dibagi dengan jumlah angkatan kerja (Dokumen Metadata Indikator RKP 2023 - EP4)
</t>
  </si>
  <si>
    <t>Tingkat partisipasi angkatan kerja</t>
  </si>
  <si>
    <t xml:space="preserve">Tingkat partisipasi angkatan kerja (TPAK) menggambarkan proporsi penduduk usia kerja (15 tahun ke atas) yang masuk ke pasar kerja, baik bekerja maupun mencari pekerjaan. Indikator ini menunjukkan besarnya tenaga kerja yang tersedia untuk terlibat dalam produksi barang dan jasa, relative terhadap penduduk usia kerja di suatu negara/wilayah. TPAK perempuan yang semakin tinggi menunjukkan semakin besarnya peran perempuan dalam memberikan nilai tambah ke ekonomi. (Dokumen Metadata Indikator RKP 2023 - EP4)
</t>
  </si>
  <si>
    <t>Persentase tenaga kerja di sektor prioritas yang meningkat produktivitasnya</t>
  </si>
  <si>
    <t>statistik</t>
  </si>
  <si>
    <t xml:space="preserve">Ukuran yang menunjukkan berapa besar bagian tenaga kerja di sektor-sektor utama pembangunan yang mengalami kenaikan produktivitas kerja dalam periode tertentu. Produktivitas di sini dapat dilihat dari peningkatan output, efisiensi kerja, atau nilai tambah yang dihasilkan oleh pekerja. Indikator ini membantu menilai efektivitas program pengembangan tenaga kerja dan sektor ekonomi strategis dalam meningkatkan daya saing dan pertumbuhan ekonomi.
</t>
  </si>
  <si>
    <t>Persentase tenaga kerja yang ditempatkan di dalam negeri</t>
  </si>
  <si>
    <t>merupakan indikator kinerja kunci (IKK) berdasarkan inmendagri no 2 tahun 2025 agar dibahas lebih lanjut pada dokumen perencanaan urusan tenaga kerja dan transmigrasi</t>
  </si>
  <si>
    <t>tenaga kerja yang  berhasil ditempatkan pada pekerjaan di wilayah Indonesia melalui mekanisme layanan antar kerja, seperti bursa kerja, job fair, aplikasi, atau proses manual yang difasilitasi oleh dinas tenaga kerja setempat. Indikator ini dihitung dengan membandingkan jumlah tenaga kerja yang ditempatkan di dalam negeri melalui layanan tersebut terhadap total tenaga kerja yang terdaftar, kemudian dikalikan 100 persen. Semakin tinggi persentase ini, semakin banyak tenaga kerja yang berhasil memperoleh pekerjaan di dalam negeri melalui mekanisme resmi penempatan tenaga kerja</t>
  </si>
  <si>
    <t>Jumlah pekerja pada perusahaan yang menerapkan perlindungan hak-hak pekerja dan dialog sosial</t>
  </si>
  <si>
    <t>Banyaknya tenaga kerja yang bekerja di perusahaan yang secara aktif melaksanakan perlindungan terhadap hak-hak pekerja-seperti hak atas upah yang layak, jaminan sosial, keselamatan dan kesehatan kerja, serta kebebasan berserikat-dan juga menjalankan praktik dialog sosial, yaitu proses komunikasi, konsultasi, dan perundingan antara manajemen dan pekerja atau serikat pekerja untuk mencapai kesepakatan bersama terkait kondisi kerja dan hubungan industrial.</t>
  </si>
  <si>
    <t>Jumlah tenaga kerja yang terlindungi hak-hak dasarnya</t>
  </si>
  <si>
    <t>Persentase program transmigrasi yang dilaksanakan</t>
  </si>
  <si>
    <t>Perbandingan antara jumlah program transmigrasi yang telah terealisasi atau dijalankan dengan jumlah program transmigrasi yang direncanakan atau diusulkan</t>
  </si>
  <si>
    <t>Persentase luas kawasan transmigrasi yang berkembang</t>
  </si>
  <si>
    <t>kawasan budi daya yang memiliki fungsi sebagai permukiman dan tempat usaha masyarakat dalam satu sistem pengembangan berupa wilayah pengembangan transmigrasi atau lokasi permukiman transmigrasi.</t>
  </si>
  <si>
    <t>Persentase transmigrasi yang dibina dan diberdayakan</t>
  </si>
  <si>
    <t>Perbandingan antara jumlah transmigran yang mendapatkan pembinaan dan pemberdayaan (misalnya pelatihan keterampilan, pendampingan usaha, dan pengembangan kapasitas) dengan total jumlah transmigran</t>
  </si>
  <si>
    <t>Indeks Perkembangan Kawasan Transmigrasi yang Direvitalisasi</t>
  </si>
  <si>
    <t>DPMPDes</t>
  </si>
  <si>
    <t>konfirmasi disnaker</t>
  </si>
  <si>
    <t>alat ukur untuk menetapkan status/indeks perkembangan kawasan transmigrasi, serta memberikan informasi mengenai kebutuhan intervensi yang lebih akurat dalam rangka mewujudkan kawasan transmigrasi sebagai
satu kesatuan sistem pengembangan ekonomi wilayah yang berdayasaing.</t>
  </si>
  <si>
    <t>Daftar Data Prioritas Nasional Tahun 2025</t>
  </si>
  <si>
    <t>Peta Persebaran Lokasi Transmigrasi skala 1:50.000</t>
  </si>
  <si>
    <t>Peta Persebaran Kawasan Transmigrasi Skala 1:50.000</t>
  </si>
  <si>
    <t>01.06.05.03-01.01</t>
  </si>
  <si>
    <t>8.8.1.(a)</t>
  </si>
  <si>
    <t>03.02.00.00-01.05</t>
  </si>
  <si>
    <t>1.3.1.(b)</t>
  </si>
  <si>
    <t>03.07.01.00-01.02</t>
  </si>
  <si>
    <t>4.5.4.2</t>
  </si>
  <si>
    <t>6.7.9.1</t>
  </si>
  <si>
    <t>6.7.9.2</t>
  </si>
  <si>
    <r>
      <rPr>
        <sz val="10"/>
        <color rgb="FF000000"/>
        <rFont val="Bookman Old Style"/>
        <family val="1"/>
      </rPr>
      <t xml:space="preserve">Hak dasar tenaga kerja adalah hak-hak dasar ditempat kerja yaitu hak untuk mengembangkan potensi kerja, hak atas jaminan sosial, hak mendapatkan upah yang layak, hak libur atau cuti, hak membentuk serikat pekerja, hak untuk mogok kerja, hak khusus perempuan terkait jam kerja, dan hak perlindungan atas pemutusan hubungan kerja. Tenaga kerja yang dilindungi hak-hak dasar di tempat kerja adalah tenaga kerja di perusahaan yang terdaftar maupun yang tidak terdaftar pada WLKP </t>
    </r>
    <r>
      <rPr>
        <i/>
        <sz val="10"/>
        <color rgb="FF000000"/>
        <rFont val="Bookman Old Style"/>
        <family val="1"/>
      </rPr>
      <t>Online.</t>
    </r>
  </si>
  <si>
    <t>02.01.04.00-01.03</t>
  </si>
  <si>
    <t>HPL Transmigrasi</t>
  </si>
  <si>
    <t>Sebaran Lembaga Pelatihan Kerja</t>
  </si>
  <si>
    <t>Kewenangan Kementerian Transmigrasi</t>
  </si>
  <si>
    <t>Data sudah tersedia</t>
  </si>
  <si>
    <t>KEWENANGAN KEMENTERIAN</t>
  </si>
  <si>
    <t>KAWASAN</t>
  </si>
  <si>
    <t>Ha</t>
  </si>
  <si>
    <t>46,60</t>
  </si>
  <si>
    <t>8,47</t>
  </si>
  <si>
    <t>2.077.413</t>
  </si>
  <si>
    <t>BPP</t>
  </si>
  <si>
    <t>BERAU</t>
  </si>
  <si>
    <t>BTG</t>
  </si>
  <si>
    <t>KUBAR</t>
  </si>
  <si>
    <t>KUKAR</t>
  </si>
  <si>
    <t>KUTIM</t>
  </si>
  <si>
    <t>PASER</t>
  </si>
  <si>
    <t>PPU</t>
  </si>
  <si>
    <t>SMD</t>
  </si>
  <si>
    <t>MHL</t>
  </si>
  <si>
    <t>CAKER</t>
  </si>
  <si>
    <t>PENEMPATAN</t>
  </si>
  <si>
    <t>PERSEN</t>
  </si>
  <si>
    <t>LAKI</t>
  </si>
  <si>
    <t>PEREMPUAN</t>
  </si>
  <si>
    <t>JML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</si>
</sst>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rgb="FF000000"/>
      <name val="Calibri"/>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0"/>
      <color rgb="FF000000"/>
      <name val="Bookman Old Style"/>
      <family val="1"/>
    </font>
    <font>
      <b/>
      <sz val="10"/>
      <color rgb="FF000000"/>
      <name val="Bookman Old Style"/>
      <family val="1"/>
    </font>
    <font>
      <sz val="10"/>
      <color theme="1"/>
      <name val="Bookman Old Style"/>
      <family val="1"/>
    </font>
    <font>
      <sz val="10"/>
      <color rgb="FF000000"/>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Calibri"/>
      <family val="2"/>
      <scheme val="minor"/>
    </font>
    <font>
      <b/>
      <sz val="11"/>
      <color rgb="FF000000"/>
      <name val="Calibri"/>
      <family val="2"/>
      <scheme val="minor"/>
    </font>
    <font>
      <i/>
      <sz val="10"/>
      <color rgb="FF000000"/>
      <name val="Bookman Old Style"/>
      <family val="1"/>
    </font>
    <font>
      <sz val="10"/>
      <color rgb="FF000000"/>
      <name val="Arial"/>
      <family val="2"/>
    </font>
    <font>
      <sz val="9"/>
      <color rgb="FF000000"/>
      <name val="Bookman Old Style"/>
      <family val="1"/>
    </font>
    <font>
      <sz val="10"/>
      <color rgb="FF000000"/>
      <name val="Calibri"/>
      <family val="2"/>
    </font>
    <font>
      <sz val="12"/>
      <color rgb="FF000000"/>
      <name val="Bookman Old Style"/>
      <family val="1"/>
    </font>
    <font>
      <sz val="10"/>
      <color theme="1"/>
      <name val="Calibri"/>
      <family val="2"/>
      <scheme val="minor"/>
    </font>
    <font>
      <sz val="11"/>
      <color rgb="FF000000"/>
      <name val="Calibri"/>
      <family val="2"/>
      <scheme val="minor"/>
    </font>
    <font>
      <sz val="11"/>
      <color rgb="FF000000"/>
      <name val="Calibri"/>
      <family val="2"/>
      <scheme val="minor"/>
    </font>
    <font>
      <b/>
      <sz val="11"/>
      <color rgb="FF000000"/>
      <name val="Calibri"/>
      <family val="2"/>
      <scheme val="minor"/>
    </font>
    <font>
      <b/>
      <sz val="12"/>
      <color rgb="FF000000"/>
      <name val="Bookman Old Style"/>
      <family val="1"/>
    </font>
    <font>
      <sz val="12"/>
      <color theme="1"/>
      <name val="Bookman Old Style"/>
      <family val="1"/>
    </font>
    <font>
      <b/>
      <sz val="10"/>
      <color theme="1"/>
      <name val="Bookman Old Style"/>
      <family val="1"/>
    </font>
  </fonts>
  <fills count="47">
    <fill>
      <patternFill patternType="none"/>
    </fill>
    <fill>
      <patternFill patternType="gray125"/>
    </fill>
    <fill>
      <patternFill patternType="solid">
        <fgColor theme="2"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CCCCCC"/>
      </left>
      <right style="thin">
        <color rgb="FF000000"/>
      </right>
      <top style="thin">
        <color rgb="FFCCCCCC"/>
      </top>
      <bottom style="thin">
        <color rgb="FF000000"/>
      </bottom>
      <diagonal/>
    </border>
    <border>
      <left style="thin">
        <color rgb="FFCCCCCC"/>
      </left>
      <right style="thin">
        <color rgb="FFCCCCCC"/>
      </right>
      <top style="thin">
        <color rgb="FF000000"/>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000000"/>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000000"/>
      </right>
      <top/>
      <bottom/>
      <diagonal/>
    </border>
  </borders>
  <cellStyleXfs count="52">
    <xf numFmtId="0" fontId="0" fillId="0" borderId="0"/>
    <xf numFmtId="0" fontId="8" fillId="0" borderId="0"/>
    <xf numFmtId="0" fontId="4" fillId="0" borderId="0"/>
    <xf numFmtId="0" fontId="4" fillId="0" borderId="0"/>
    <xf numFmtId="0" fontId="9" fillId="0" borderId="0"/>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5" applyNumberFormat="0" applyAlignment="0" applyProtection="0"/>
    <xf numFmtId="0" fontId="18" fillId="8" borderId="6" applyNumberFormat="0" applyAlignment="0" applyProtection="0"/>
    <xf numFmtId="0" fontId="19" fillId="8" borderId="5" applyNumberFormat="0" applyAlignment="0" applyProtection="0"/>
    <xf numFmtId="0" fontId="20" fillId="0" borderId="7" applyNumberFormat="0" applyFill="0" applyAlignment="0" applyProtection="0"/>
    <xf numFmtId="0" fontId="21" fillId="9" borderId="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5"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5"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5"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5"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5"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0" borderId="0"/>
    <xf numFmtId="0" fontId="3" fillId="10" borderId="9" applyNumberFormat="0" applyFont="0" applyAlignment="0" applyProtection="0"/>
    <xf numFmtId="0" fontId="3" fillId="0" borderId="0"/>
    <xf numFmtId="0" fontId="3" fillId="0" borderId="0"/>
    <xf numFmtId="0" fontId="2" fillId="0" borderId="0"/>
    <xf numFmtId="0" fontId="26" fillId="0" borderId="0" applyNumberFormat="0" applyFill="0" applyBorder="0" applyAlignment="0" applyProtection="0"/>
    <xf numFmtId="0" fontId="1" fillId="0" borderId="0"/>
  </cellStyleXfs>
  <cellXfs count="231">
    <xf numFmtId="0" fontId="0" fillId="0" borderId="0" xfId="0"/>
    <xf numFmtId="0" fontId="6" fillId="2" borderId="1" xfId="0" applyFont="1" applyFill="1" applyBorder="1" applyAlignment="1">
      <alignment horizont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vertical="center" wrapText="1"/>
    </xf>
    <xf numFmtId="0" fontId="6" fillId="2" borderId="1" xfId="1" applyFont="1" applyFill="1" applyBorder="1" applyAlignment="1">
      <alignment horizontal="center" vertical="center" wrapText="1"/>
    </xf>
    <xf numFmtId="0" fontId="5" fillId="0" borderId="0" xfId="1" applyFont="1"/>
    <xf numFmtId="0" fontId="5" fillId="0" borderId="0" xfId="1" applyFont="1" applyAlignment="1">
      <alignment horizontal="center" vertical="center"/>
    </xf>
    <xf numFmtId="0" fontId="5" fillId="0" borderId="0" xfId="1" applyFont="1" applyAlignment="1">
      <alignment horizontal="center" vertical="center" wrapText="1"/>
    </xf>
    <xf numFmtId="0" fontId="6" fillId="2" borderId="1" xfId="1" applyFont="1" applyFill="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6" fillId="2" borderId="1" xfId="1" applyFont="1" applyFill="1" applyBorder="1" applyAlignment="1">
      <alignment horizontal="center" wrapText="1"/>
    </xf>
    <xf numFmtId="0" fontId="5" fillId="0" borderId="0" xfId="1" applyFont="1" applyAlignment="1">
      <alignment horizontal="center" wrapText="1"/>
    </xf>
    <xf numFmtId="0" fontId="7" fillId="0" borderId="1" xfId="47" applyFont="1" applyBorder="1" applyAlignment="1">
      <alignment horizontal="center"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wrapText="1"/>
    </xf>
    <xf numFmtId="0" fontId="5" fillId="3" borderId="1" xfId="1" applyFont="1" applyFill="1" applyBorder="1" applyAlignment="1">
      <alignment horizontal="center" vertical="center"/>
    </xf>
    <xf numFmtId="0" fontId="7" fillId="0" borderId="1" xfId="47" applyFont="1" applyBorder="1" applyAlignment="1">
      <alignment vertical="center" wrapText="1"/>
    </xf>
    <xf numFmtId="0" fontId="5" fillId="0" borderId="1" xfId="1" applyFont="1" applyBorder="1" applyAlignment="1">
      <alignment horizontal="center" wrapText="1"/>
    </xf>
    <xf numFmtId="0" fontId="7" fillId="0" borderId="1" xfId="47" applyFont="1" applyBorder="1" applyAlignment="1">
      <alignment horizontal="left" wrapText="1"/>
    </xf>
    <xf numFmtId="0" fontId="7" fillId="0" borderId="1" xfId="47" applyFont="1" applyBorder="1" applyAlignment="1">
      <alignment horizontal="center" vertical="top" wrapText="1"/>
    </xf>
    <xf numFmtId="0" fontId="7" fillId="0" borderId="1" xfId="47" applyFont="1" applyBorder="1" applyAlignment="1">
      <alignment vertical="top" wrapText="1"/>
    </xf>
    <xf numFmtId="0" fontId="7" fillId="0" borderId="1" xfId="47" quotePrefix="1" applyFont="1" applyBorder="1" applyAlignment="1">
      <alignment vertical="top" wrapText="1"/>
    </xf>
    <xf numFmtId="0" fontId="7" fillId="0" borderId="1" xfId="47" applyFont="1" applyBorder="1" applyAlignment="1">
      <alignment wrapText="1"/>
    </xf>
    <xf numFmtId="0" fontId="5" fillId="0" borderId="1" xfId="47" applyFont="1" applyBorder="1" applyAlignment="1">
      <alignment wrapText="1"/>
    </xf>
    <xf numFmtId="0" fontId="5" fillId="0" borderId="12" xfId="1" applyFont="1" applyBorder="1" applyAlignment="1">
      <alignment horizontal="center" vertical="center" wrapText="1"/>
    </xf>
    <xf numFmtId="0" fontId="5" fillId="0" borderId="12" xfId="1" applyFont="1" applyBorder="1" applyAlignment="1">
      <alignment wrapText="1"/>
    </xf>
    <xf numFmtId="0" fontId="5" fillId="0" borderId="12" xfId="1" applyFont="1" applyBorder="1" applyAlignment="1">
      <alignment horizontal="center"/>
    </xf>
    <xf numFmtId="0" fontId="5" fillId="0" borderId="16" xfId="1" applyFont="1" applyBorder="1" applyAlignment="1">
      <alignment horizontal="center" vertical="center" wrapText="1"/>
    </xf>
    <xf numFmtId="0" fontId="5" fillId="0" borderId="16" xfId="1" applyFont="1" applyBorder="1" applyAlignment="1">
      <alignment wrapText="1"/>
    </xf>
    <xf numFmtId="0" fontId="5" fillId="0" borderId="16" xfId="1" applyFont="1" applyBorder="1" applyAlignment="1">
      <alignment horizontal="center"/>
    </xf>
    <xf numFmtId="0" fontId="5" fillId="0" borderId="1" xfId="47" applyFont="1" applyBorder="1" applyAlignment="1">
      <alignment horizontal="left" vertical="top" wrapText="1"/>
    </xf>
    <xf numFmtId="0" fontId="5" fillId="0" borderId="1" xfId="47" applyFont="1" applyBorder="1" applyAlignment="1">
      <alignment horizontal="left" vertical="center" wrapText="1"/>
    </xf>
    <xf numFmtId="0" fontId="5" fillId="3" borderId="1" xfId="47" applyFont="1" applyFill="1" applyBorder="1" applyAlignment="1">
      <alignment horizontal="left" vertical="top" wrapText="1"/>
    </xf>
    <xf numFmtId="0" fontId="5" fillId="3" borderId="1" xfId="47" applyFont="1" applyFill="1" applyBorder="1" applyAlignment="1">
      <alignment horizontal="center" vertical="top" wrapText="1"/>
    </xf>
    <xf numFmtId="0" fontId="5" fillId="3" borderId="1" xfId="47" applyFont="1" applyFill="1" applyBorder="1" applyAlignment="1">
      <alignment horizontal="left" vertical="center" wrapText="1"/>
    </xf>
    <xf numFmtId="0" fontId="7" fillId="3" borderId="1" xfId="47" applyFont="1" applyFill="1" applyBorder="1" applyAlignment="1">
      <alignment horizontal="center" vertical="center" wrapText="1"/>
    </xf>
    <xf numFmtId="0" fontId="7" fillId="0" borderId="1" xfId="47" applyFont="1" applyBorder="1" applyAlignment="1">
      <alignment horizontal="left" vertical="center" wrapText="1"/>
    </xf>
    <xf numFmtId="0" fontId="7" fillId="0" borderId="1" xfId="48" applyFont="1" applyBorder="1" applyAlignment="1">
      <alignment horizontal="center" vertical="center" wrapText="1"/>
    </xf>
    <xf numFmtId="0" fontId="7" fillId="0" borderId="1" xfId="48" applyFont="1" applyBorder="1" applyAlignment="1">
      <alignment vertical="center" wrapText="1"/>
    </xf>
    <xf numFmtId="0" fontId="5" fillId="0" borderId="0" xfId="1" applyFont="1" applyAlignment="1">
      <alignment horizontal="left" vertical="center" wrapText="1"/>
    </xf>
    <xf numFmtId="0" fontId="5" fillId="0" borderId="0" xfId="1" applyFont="1" applyAlignment="1">
      <alignment wrapText="1"/>
    </xf>
    <xf numFmtId="0" fontId="26" fillId="0" borderId="1" xfId="50" applyBorder="1"/>
    <xf numFmtId="0" fontId="8" fillId="0" borderId="1" xfId="0" applyFont="1" applyBorder="1"/>
    <xf numFmtId="0" fontId="0" fillId="0" borderId="1" xfId="0" applyBorder="1" applyAlignment="1">
      <alignment horizontal="center"/>
    </xf>
    <xf numFmtId="0" fontId="0" fillId="0" borderId="0" xfId="0" applyAlignment="1">
      <alignment horizontal="center"/>
    </xf>
    <xf numFmtId="0" fontId="8" fillId="0" borderId="0" xfId="0" applyFont="1"/>
    <xf numFmtId="0" fontId="26" fillId="0" borderId="0" xfId="50" applyBorder="1"/>
    <xf numFmtId="0" fontId="7" fillId="0" borderId="1" xfId="47" applyFont="1" applyBorder="1" applyAlignment="1">
      <alignment horizontal="left" vertical="top" wrapText="1"/>
    </xf>
    <xf numFmtId="0" fontId="5" fillId="0" borderId="11" xfId="0" applyFont="1" applyBorder="1" applyAlignment="1">
      <alignment horizontal="center" vertical="top"/>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7" fillId="0" borderId="13" xfId="48" applyFont="1" applyBorder="1" applyAlignment="1">
      <alignment horizontal="center" vertical="center" wrapText="1"/>
    </xf>
    <xf numFmtId="0" fontId="7" fillId="0" borderId="13" xfId="48" applyFont="1" applyBorder="1" applyAlignment="1">
      <alignment vertical="center" wrapText="1"/>
    </xf>
    <xf numFmtId="0" fontId="7" fillId="0" borderId="1" xfId="47" quotePrefix="1" applyFont="1" applyBorder="1" applyAlignment="1">
      <alignment horizontal="left" vertical="top" wrapText="1"/>
    </xf>
    <xf numFmtId="0" fontId="7" fillId="3" borderId="1" xfId="47" quotePrefix="1" applyFont="1" applyFill="1" applyBorder="1" applyAlignment="1">
      <alignment horizontal="left" vertical="top" wrapText="1"/>
    </xf>
    <xf numFmtId="0" fontId="7" fillId="3" borderId="1" xfId="47" applyFont="1" applyFill="1" applyBorder="1" applyAlignment="1">
      <alignment horizontal="left" vertical="top" wrapText="1"/>
    </xf>
    <xf numFmtId="0" fontId="7" fillId="3" borderId="1" xfId="47" applyFont="1" applyFill="1" applyBorder="1" applyAlignment="1">
      <alignment horizontal="left" wrapText="1"/>
    </xf>
    <xf numFmtId="0" fontId="5" fillId="0" borderId="1" xfId="47" applyFont="1" applyBorder="1" applyAlignment="1">
      <alignment horizontal="left" wrapText="1"/>
    </xf>
    <xf numFmtId="0" fontId="7" fillId="3" borderId="1" xfId="47" applyFont="1" applyFill="1" applyBorder="1" applyAlignment="1">
      <alignment horizontal="left" vertical="center" wrapText="1"/>
    </xf>
    <xf numFmtId="0" fontId="5" fillId="0" borderId="12" xfId="1" applyFont="1" applyBorder="1" applyAlignment="1">
      <alignment horizontal="left" wrapText="1"/>
    </xf>
    <xf numFmtId="0" fontId="5" fillId="0" borderId="16" xfId="1" applyFont="1" applyBorder="1" applyAlignment="1">
      <alignment horizontal="left" wrapText="1"/>
    </xf>
    <xf numFmtId="0" fontId="5" fillId="0" borderId="18" xfId="0" applyFont="1" applyBorder="1" applyAlignment="1">
      <alignment horizontal="center" vertical="top"/>
    </xf>
    <xf numFmtId="0" fontId="5" fillId="0" borderId="18" xfId="0" applyFont="1" applyBorder="1" applyAlignment="1">
      <alignment horizontal="left" vertical="top" wrapText="1"/>
    </xf>
    <xf numFmtId="0" fontId="5" fillId="0" borderId="18" xfId="1" applyFont="1" applyBorder="1" applyAlignment="1">
      <alignment horizontal="center" vertical="center"/>
    </xf>
    <xf numFmtId="0" fontId="5" fillId="0" borderId="18" xfId="1" applyFont="1" applyBorder="1" applyAlignment="1">
      <alignment horizontal="center" vertical="center" wrapText="1"/>
    </xf>
    <xf numFmtId="0" fontId="5" fillId="0" borderId="18" xfId="1" applyFont="1" applyBorder="1" applyAlignment="1">
      <alignment horizontal="center" wrapText="1"/>
    </xf>
    <xf numFmtId="0" fontId="5" fillId="0" borderId="11" xfId="1" applyFont="1" applyBorder="1" applyAlignment="1">
      <alignment vertical="center" wrapText="1"/>
    </xf>
    <xf numFmtId="0" fontId="5" fillId="0" borderId="11" xfId="0" applyFont="1" applyBorder="1" applyAlignment="1">
      <alignment horizontal="left" vertical="center" wrapText="1"/>
    </xf>
    <xf numFmtId="0" fontId="5" fillId="0" borderId="11" xfId="1" applyFont="1" applyBorder="1" applyAlignment="1">
      <alignment horizontal="center" wrapText="1"/>
    </xf>
    <xf numFmtId="0" fontId="5" fillId="0" borderId="11" xfId="1" applyFont="1" applyBorder="1" applyAlignment="1">
      <alignment horizontal="left" vertical="top" wrapText="1"/>
    </xf>
    <xf numFmtId="0" fontId="5" fillId="0" borderId="18" xfId="1" applyFont="1" applyBorder="1" applyAlignment="1">
      <alignment horizontal="left" vertical="top" wrapText="1"/>
    </xf>
    <xf numFmtId="0" fontId="5" fillId="0" borderId="11" xfId="0" applyFont="1" applyBorder="1" applyAlignment="1">
      <alignment vertical="center" wrapText="1"/>
    </xf>
    <xf numFmtId="0" fontId="5" fillId="0" borderId="22" xfId="1" applyFont="1" applyBorder="1"/>
    <xf numFmtId="0" fontId="5" fillId="0" borderId="23" xfId="1" applyFont="1" applyBorder="1"/>
    <xf numFmtId="0" fontId="5" fillId="0" borderId="24" xfId="1" applyFont="1" applyBorder="1" applyAlignment="1">
      <alignment horizontal="center" wrapText="1"/>
    </xf>
    <xf numFmtId="0" fontId="5" fillId="37" borderId="1" xfId="1" applyFont="1" applyFill="1" applyBorder="1" applyAlignment="1">
      <alignment horizontal="center" vertical="center" wrapText="1"/>
    </xf>
    <xf numFmtId="0" fontId="5" fillId="36" borderId="11" xfId="0" applyFont="1" applyFill="1" applyBorder="1" applyAlignment="1">
      <alignment horizontal="left" vertical="top" wrapText="1"/>
    </xf>
    <xf numFmtId="0" fontId="5" fillId="37" borderId="11" xfId="0" applyFont="1" applyFill="1" applyBorder="1" applyAlignment="1">
      <alignment horizontal="left" vertical="top" wrapText="1"/>
    </xf>
    <xf numFmtId="0" fontId="5" fillId="37" borderId="1" xfId="1" applyFont="1" applyFill="1" applyBorder="1" applyAlignment="1">
      <alignment horizontal="center" vertical="center"/>
    </xf>
    <xf numFmtId="0" fontId="5" fillId="37" borderId="1" xfId="1" applyFont="1" applyFill="1" applyBorder="1" applyAlignment="1">
      <alignment vertical="center" wrapText="1"/>
    </xf>
    <xf numFmtId="0" fontId="5" fillId="37" borderId="0" xfId="1" applyFont="1" applyFill="1"/>
    <xf numFmtId="0" fontId="5" fillId="37" borderId="1" xfId="1" applyFont="1" applyFill="1" applyBorder="1" applyAlignment="1">
      <alignment horizontal="center" wrapText="1"/>
    </xf>
    <xf numFmtId="0" fontId="7" fillId="38" borderId="1" xfId="47" applyFont="1" applyFill="1" applyBorder="1" applyAlignment="1">
      <alignment horizontal="left" vertical="top" wrapText="1"/>
    </xf>
    <xf numFmtId="0" fontId="7" fillId="38" borderId="1" xfId="47" quotePrefix="1" applyFont="1" applyFill="1" applyBorder="1" applyAlignment="1">
      <alignment horizontal="left" vertical="top" wrapText="1"/>
    </xf>
    <xf numFmtId="0" fontId="7" fillId="38" borderId="1" xfId="47" applyFont="1" applyFill="1" applyBorder="1" applyAlignment="1">
      <alignment horizontal="left" wrapText="1"/>
    </xf>
    <xf numFmtId="0" fontId="7" fillId="38" borderId="1" xfId="47" applyFont="1" applyFill="1" applyBorder="1" applyAlignment="1">
      <alignment horizontal="left" vertical="center" wrapText="1"/>
    </xf>
    <xf numFmtId="0" fontId="5" fillId="37" borderId="18" xfId="0" applyFont="1" applyFill="1" applyBorder="1" applyAlignment="1">
      <alignment horizontal="left" vertical="top" wrapText="1"/>
    </xf>
    <xf numFmtId="0" fontId="5" fillId="37" borderId="18" xfId="1" applyFont="1" applyFill="1" applyBorder="1" applyAlignment="1">
      <alignment horizontal="left" vertical="center" wrapText="1"/>
    </xf>
    <xf numFmtId="0" fontId="5" fillId="38" borderId="1" xfId="1" applyFont="1" applyFill="1" applyBorder="1" applyAlignment="1">
      <alignment horizontal="left" vertical="center" wrapText="1"/>
    </xf>
    <xf numFmtId="0" fontId="5" fillId="38" borderId="13" xfId="1" applyFont="1" applyFill="1" applyBorder="1" applyAlignment="1">
      <alignment horizontal="left" vertical="center" wrapText="1"/>
    </xf>
    <xf numFmtId="0" fontId="5" fillId="38" borderId="11" xfId="0" applyFont="1" applyFill="1" applyBorder="1" applyAlignment="1">
      <alignment horizontal="left" vertical="top" wrapText="1"/>
    </xf>
    <xf numFmtId="0" fontId="5" fillId="38" borderId="1" xfId="47" applyFont="1" applyFill="1" applyBorder="1" applyAlignment="1">
      <alignment horizontal="left" vertical="center" wrapText="1"/>
    </xf>
    <xf numFmtId="0" fontId="5" fillId="38" borderId="1" xfId="47" applyFont="1" applyFill="1" applyBorder="1" applyAlignment="1">
      <alignment horizontal="left" vertical="top" wrapText="1"/>
    </xf>
    <xf numFmtId="0" fontId="5" fillId="38" borderId="1" xfId="47" applyFont="1" applyFill="1" applyBorder="1" applyAlignment="1">
      <alignment horizontal="left" wrapText="1"/>
    </xf>
    <xf numFmtId="0" fontId="5" fillId="38" borderId="12" xfId="1" applyFont="1" applyFill="1" applyBorder="1" applyAlignment="1">
      <alignment horizontal="left" wrapText="1"/>
    </xf>
    <xf numFmtId="0" fontId="5" fillId="38" borderId="16" xfId="1" applyFont="1" applyFill="1" applyBorder="1" applyAlignment="1">
      <alignment horizontal="left" wrapText="1"/>
    </xf>
    <xf numFmtId="0" fontId="5" fillId="39" borderId="1" xfId="47" applyFont="1" applyFill="1" applyBorder="1" applyAlignment="1">
      <alignment horizontal="left" vertical="top" wrapText="1"/>
    </xf>
    <xf numFmtId="0" fontId="5" fillId="39" borderId="11" xfId="0" applyFont="1" applyFill="1" applyBorder="1" applyAlignment="1">
      <alignment horizontal="left" vertical="top" wrapText="1"/>
    </xf>
    <xf numFmtId="0" fontId="5" fillId="37" borderId="11" xfId="1" applyFont="1" applyFill="1" applyBorder="1" applyAlignment="1">
      <alignment horizontal="left" vertical="center" wrapText="1"/>
    </xf>
    <xf numFmtId="0" fontId="5" fillId="0" borderId="11" xfId="0" applyFont="1" applyBorder="1" applyAlignment="1">
      <alignment horizontal="left" vertical="center"/>
    </xf>
    <xf numFmtId="0" fontId="30" fillId="37" borderId="0" xfId="0" applyFont="1" applyFill="1" applyAlignment="1">
      <alignment wrapText="1"/>
    </xf>
    <xf numFmtId="0" fontId="27" fillId="0" borderId="0" xfId="0" applyFont="1" applyAlignment="1">
      <alignment horizontal="center"/>
    </xf>
    <xf numFmtId="0" fontId="33" fillId="0" borderId="1" xfId="50" applyFont="1" applyBorder="1"/>
    <xf numFmtId="0" fontId="33" fillId="0" borderId="0" xfId="50" applyFont="1" applyBorder="1"/>
    <xf numFmtId="0" fontId="33" fillId="0" borderId="13" xfId="50" applyFont="1" applyBorder="1"/>
    <xf numFmtId="0" fontId="27" fillId="0" borderId="14" xfId="0" applyFont="1" applyBorder="1" applyAlignment="1">
      <alignment horizontal="center"/>
    </xf>
    <xf numFmtId="0" fontId="8" fillId="37" borderId="1" xfId="0" applyFont="1" applyFill="1" applyBorder="1"/>
    <xf numFmtId="0" fontId="0" fillId="0" borderId="1" xfId="0" applyBorder="1"/>
    <xf numFmtId="0" fontId="0" fillId="0" borderId="13" xfId="0" applyBorder="1" applyAlignment="1">
      <alignment horizontal="center"/>
    </xf>
    <xf numFmtId="0" fontId="8" fillId="0" borderId="13" xfId="0" applyFont="1" applyBorder="1"/>
    <xf numFmtId="0" fontId="26" fillId="0" borderId="13" xfId="50" applyBorder="1"/>
    <xf numFmtId="0" fontId="0" fillId="0" borderId="1" xfId="0" applyBorder="1" applyAlignment="1">
      <alignment horizontal="center" vertical="center"/>
    </xf>
    <xf numFmtId="0" fontId="7" fillId="41" borderId="1" xfId="47" applyFont="1" applyFill="1" applyBorder="1" applyAlignment="1">
      <alignment horizontal="left" vertical="top" wrapText="1"/>
    </xf>
    <xf numFmtId="0" fontId="7" fillId="42" borderId="1" xfId="47" applyFont="1" applyFill="1" applyBorder="1" applyAlignment="1">
      <alignment horizontal="left" vertical="top" wrapText="1"/>
    </xf>
    <xf numFmtId="0" fontId="7" fillId="42" borderId="1" xfId="47" quotePrefix="1" applyFont="1" applyFill="1" applyBorder="1" applyAlignment="1">
      <alignment horizontal="left" vertical="top" wrapText="1"/>
    </xf>
    <xf numFmtId="0" fontId="33" fillId="0" borderId="15" xfId="50" applyFont="1" applyBorder="1"/>
    <xf numFmtId="0" fontId="32" fillId="0" borderId="11" xfId="0" applyFont="1" applyBorder="1" applyAlignment="1">
      <alignment wrapText="1" readingOrder="1"/>
    </xf>
    <xf numFmtId="0" fontId="5" fillId="0" borderId="11" xfId="1" applyFont="1" applyBorder="1"/>
    <xf numFmtId="0" fontId="5" fillId="0" borderId="11" xfId="1" applyFont="1" applyBorder="1" applyAlignment="1">
      <alignment wrapText="1"/>
    </xf>
    <xf numFmtId="0" fontId="5" fillId="3" borderId="11" xfId="1" applyFont="1" applyFill="1" applyBorder="1" applyAlignment="1">
      <alignment horizontal="center" vertical="center" wrapText="1"/>
    </xf>
    <xf numFmtId="0" fontId="5" fillId="3" borderId="11" xfId="1" applyFont="1" applyFill="1" applyBorder="1"/>
    <xf numFmtId="0" fontId="5" fillId="3" borderId="11" xfId="1" applyFont="1" applyFill="1" applyBorder="1" applyAlignment="1">
      <alignment horizontal="center" vertical="center"/>
    </xf>
    <xf numFmtId="0" fontId="7" fillId="0" borderId="11" xfId="47" applyFont="1" applyBorder="1" applyAlignment="1">
      <alignment horizontal="center" vertical="top" wrapText="1"/>
    </xf>
    <xf numFmtId="0" fontId="7" fillId="0" borderId="11" xfId="47" applyFont="1" applyBorder="1" applyAlignment="1">
      <alignment vertical="top" wrapText="1"/>
    </xf>
    <xf numFmtId="0" fontId="7" fillId="3" borderId="11" xfId="47" applyFont="1" applyFill="1" applyBorder="1" applyAlignment="1">
      <alignment horizontal="left" vertical="top" wrapText="1"/>
    </xf>
    <xf numFmtId="0" fontId="7" fillId="0" borderId="11" xfId="47" applyFont="1" applyBorder="1" applyAlignment="1">
      <alignment wrapText="1"/>
    </xf>
    <xf numFmtId="0" fontId="7" fillId="3" borderId="11" xfId="47" applyFont="1" applyFill="1" applyBorder="1" applyAlignment="1">
      <alignment horizontal="left" wrapText="1"/>
    </xf>
    <xf numFmtId="0" fontId="7" fillId="3" borderId="11" xfId="47" applyFont="1" applyFill="1" applyBorder="1" applyAlignment="1">
      <alignment horizontal="left" vertical="center" wrapText="1"/>
    </xf>
    <xf numFmtId="0" fontId="5" fillId="3" borderId="11" xfId="47" applyFont="1" applyFill="1" applyBorder="1" applyAlignment="1">
      <alignment horizontal="left" vertical="top" wrapText="1"/>
    </xf>
    <xf numFmtId="0" fontId="5" fillId="3" borderId="11" xfId="47" applyFont="1" applyFill="1" applyBorder="1" applyAlignment="1">
      <alignment horizontal="center" vertical="top" wrapText="1"/>
    </xf>
    <xf numFmtId="0" fontId="5" fillId="3" borderId="11" xfId="1" applyFont="1" applyFill="1" applyBorder="1" applyAlignment="1">
      <alignment horizontal="center" wrapText="1"/>
    </xf>
    <xf numFmtId="0" fontId="5" fillId="3" borderId="11" xfId="47" applyFont="1" applyFill="1" applyBorder="1" applyAlignment="1">
      <alignment horizontal="left" vertical="center" wrapText="1"/>
    </xf>
    <xf numFmtId="0" fontId="7" fillId="3" borderId="11" xfId="47" applyFont="1" applyFill="1" applyBorder="1" applyAlignment="1">
      <alignment horizontal="center" vertical="center" wrapText="1"/>
    </xf>
    <xf numFmtId="0" fontId="7" fillId="0" borderId="11" xfId="48" applyFont="1" applyBorder="1" applyAlignment="1">
      <alignment horizontal="center" vertical="center" wrapText="1"/>
    </xf>
    <xf numFmtId="0" fontId="29" fillId="0" borderId="26" xfId="0" applyFont="1" applyBorder="1" applyAlignment="1">
      <alignment readingOrder="1"/>
    </xf>
    <xf numFmtId="0" fontId="29" fillId="0" borderId="29" xfId="0" applyFont="1" applyBorder="1" applyAlignment="1">
      <alignment readingOrder="1"/>
    </xf>
    <xf numFmtId="0" fontId="29" fillId="0" borderId="27" xfId="0" applyFont="1" applyBorder="1" applyAlignment="1">
      <alignment readingOrder="1"/>
    </xf>
    <xf numFmtId="0" fontId="29" fillId="0" borderId="30" xfId="0" applyFont="1" applyBorder="1" applyAlignment="1">
      <alignment readingOrder="1"/>
    </xf>
    <xf numFmtId="0" fontId="29" fillId="0" borderId="28" xfId="0" applyFont="1" applyBorder="1" applyAlignment="1">
      <alignment readingOrder="1"/>
    </xf>
    <xf numFmtId="0" fontId="29" fillId="0" borderId="25" xfId="0" applyFont="1" applyBorder="1" applyAlignment="1">
      <alignment readingOrder="1"/>
    </xf>
    <xf numFmtId="0" fontId="26" fillId="0" borderId="0" xfId="50"/>
    <xf numFmtId="0" fontId="29" fillId="0" borderId="0" xfId="0" applyFont="1" applyAlignment="1">
      <alignment horizontal="center" readingOrder="1"/>
    </xf>
    <xf numFmtId="0" fontId="29" fillId="0" borderId="0" xfId="0" applyFont="1" applyAlignment="1">
      <alignment readingOrder="1"/>
    </xf>
    <xf numFmtId="0" fontId="5" fillId="3" borderId="11" xfId="1" applyFont="1" applyFill="1" applyBorder="1" applyAlignment="1">
      <alignment horizontal="left" vertical="center" wrapText="1"/>
    </xf>
    <xf numFmtId="0" fontId="5" fillId="0" borderId="11" xfId="0" applyFont="1" applyBorder="1" applyAlignment="1">
      <alignment wrapText="1"/>
    </xf>
    <xf numFmtId="0" fontId="5" fillId="3" borderId="19" xfId="1" applyFont="1" applyFill="1" applyBorder="1" applyAlignment="1">
      <alignment horizontal="left" vertical="center" wrapText="1"/>
    </xf>
    <xf numFmtId="0" fontId="5" fillId="0" borderId="23" xfId="0" applyFont="1" applyBorder="1" applyAlignment="1">
      <alignment wrapText="1"/>
    </xf>
    <xf numFmtId="0" fontId="5" fillId="0" borderId="21" xfId="0" applyFont="1" applyBorder="1" applyAlignment="1">
      <alignment wrapText="1"/>
    </xf>
    <xf numFmtId="0" fontId="5" fillId="0" borderId="11" xfId="0" applyFont="1" applyBorder="1" applyAlignment="1">
      <alignment wrapText="1" readingOrder="1"/>
    </xf>
    <xf numFmtId="0" fontId="5" fillId="0" borderId="11" xfId="0" applyFont="1" applyBorder="1"/>
    <xf numFmtId="0" fontId="36" fillId="0" borderId="0" xfId="1" applyFont="1" applyAlignment="1">
      <alignment horizontal="center" vertical="center"/>
    </xf>
    <xf numFmtId="0" fontId="35" fillId="0" borderId="0" xfId="1" applyFont="1" applyAlignment="1">
      <alignment horizontal="left" vertical="center"/>
    </xf>
    <xf numFmtId="0" fontId="27" fillId="0" borderId="0" xfId="0" applyFont="1" applyAlignment="1">
      <alignment horizontal="center" vertical="center" readingOrder="1"/>
    </xf>
    <xf numFmtId="0" fontId="34" fillId="0" borderId="0" xfId="1" applyFont="1" applyAlignment="1">
      <alignment horizontal="left" vertical="center"/>
    </xf>
    <xf numFmtId="0" fontId="5" fillId="0" borderId="11" xfId="1" applyFont="1" applyBorder="1" applyAlignment="1">
      <alignment horizontal="left" vertical="center" wrapText="1"/>
    </xf>
    <xf numFmtId="3" fontId="5" fillId="0" borderId="11" xfId="0" applyNumberFormat="1" applyFont="1" applyBorder="1"/>
    <xf numFmtId="0" fontId="7" fillId="0" borderId="11" xfId="0" applyFont="1" applyBorder="1" applyAlignment="1">
      <alignment wrapText="1"/>
    </xf>
    <xf numFmtId="0" fontId="5" fillId="0" borderId="11" xfId="0" applyFont="1" applyBorder="1" applyAlignment="1">
      <alignment readingOrder="1"/>
    </xf>
    <xf numFmtId="0" fontId="6" fillId="0" borderId="11" xfId="1" applyFont="1" applyBorder="1" applyAlignment="1">
      <alignment horizontal="center" vertical="center"/>
    </xf>
    <xf numFmtId="0" fontId="5" fillId="0" borderId="11" xfId="1" applyFont="1" applyBorder="1" applyAlignment="1">
      <alignment horizontal="left" vertical="center"/>
    </xf>
    <xf numFmtId="0" fontId="6" fillId="0" borderId="11" xfId="0" applyFont="1" applyBorder="1" applyAlignment="1">
      <alignment horizontal="center" vertical="center" wrapText="1" readingOrder="1"/>
    </xf>
    <xf numFmtId="0" fontId="6" fillId="0" borderId="11" xfId="0" applyFont="1" applyBorder="1" applyAlignment="1">
      <alignment horizontal="center" vertical="center" readingOrder="1"/>
    </xf>
    <xf numFmtId="0" fontId="6" fillId="0" borderId="11" xfId="0" applyFont="1" applyBorder="1" applyAlignment="1">
      <alignment horizontal="center" wrapText="1" readingOrder="1"/>
    </xf>
    <xf numFmtId="0" fontId="6" fillId="0" borderId="11" xfId="0" applyFont="1" applyBorder="1" applyAlignment="1">
      <alignment horizontal="center" readingOrder="1"/>
    </xf>
    <xf numFmtId="0" fontId="5" fillId="35" borderId="11" xfId="0" applyFont="1" applyFill="1" applyBorder="1" applyAlignment="1">
      <alignment horizontal="left" vertical="center"/>
    </xf>
    <xf numFmtId="0" fontId="31" fillId="0" borderId="26" xfId="0" applyFont="1" applyBorder="1" applyAlignment="1">
      <alignment readingOrder="1"/>
    </xf>
    <xf numFmtId="0" fontId="31" fillId="0" borderId="29" xfId="0" applyFont="1" applyBorder="1" applyAlignment="1">
      <alignment readingOrder="1"/>
    </xf>
    <xf numFmtId="0" fontId="31" fillId="0" borderId="27" xfId="0" applyFont="1" applyBorder="1" applyAlignment="1">
      <alignment readingOrder="1"/>
    </xf>
    <xf numFmtId="0" fontId="31" fillId="0" borderId="30" xfId="0" applyFont="1" applyBorder="1" applyAlignment="1">
      <alignment readingOrder="1"/>
    </xf>
    <xf numFmtId="0" fontId="31" fillId="0" borderId="28" xfId="0" applyFont="1" applyBorder="1" applyAlignment="1">
      <alignment readingOrder="1"/>
    </xf>
    <xf numFmtId="0" fontId="31" fillId="0" borderId="25" xfId="0" applyFont="1" applyBorder="1" applyAlignment="1">
      <alignment readingOrder="1"/>
    </xf>
    <xf numFmtId="0" fontId="27" fillId="0" borderId="1" xfId="0" applyFont="1" applyBorder="1" applyAlignment="1">
      <alignment horizont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1" xfId="0" applyFont="1" applyBorder="1" applyAlignment="1">
      <alignment horizontal="center" readingOrder="1"/>
    </xf>
    <xf numFmtId="0" fontId="5" fillId="35" borderId="0" xfId="1" applyFont="1" applyFill="1" applyAlignment="1">
      <alignment horizontal="left" vertical="center" wrapText="1"/>
    </xf>
    <xf numFmtId="0" fontId="5" fillId="43" borderId="11" xfId="0" applyFont="1" applyFill="1" applyBorder="1" applyAlignment="1">
      <alignment vertical="center"/>
    </xf>
    <xf numFmtId="0" fontId="5" fillId="43" borderId="11" xfId="0" applyFont="1" applyFill="1" applyBorder="1" applyAlignment="1">
      <alignment vertical="center" wrapText="1"/>
    </xf>
    <xf numFmtId="0" fontId="5" fillId="43" borderId="11" xfId="0" applyFont="1" applyFill="1" applyBorder="1" applyAlignment="1">
      <alignment horizontal="left" vertical="center"/>
    </xf>
    <xf numFmtId="0" fontId="37" fillId="0" borderId="11" xfId="0" applyFont="1" applyBorder="1" applyAlignment="1">
      <alignment horizontal="center" vertical="center" wrapText="1" readingOrder="1"/>
    </xf>
    <xf numFmtId="0" fontId="32" fillId="0" borderId="11" xfId="0" applyFont="1" applyBorder="1" applyAlignment="1">
      <alignment readingOrder="1"/>
    </xf>
    <xf numFmtId="0" fontId="37" fillId="40" borderId="11" xfId="0" applyFont="1" applyFill="1" applyBorder="1" applyAlignment="1">
      <alignment readingOrder="1"/>
    </xf>
    <xf numFmtId="0" fontId="32" fillId="40" borderId="11" xfId="0" applyFont="1" applyFill="1" applyBorder="1" applyAlignment="1">
      <alignment readingOrder="1"/>
    </xf>
    <xf numFmtId="0" fontId="32" fillId="40" borderId="11" xfId="0" applyFont="1" applyFill="1" applyBorder="1" applyAlignment="1">
      <alignment horizontal="left" wrapText="1" readingOrder="1"/>
    </xf>
    <xf numFmtId="0" fontId="32" fillId="40" borderId="11" xfId="0" applyFont="1" applyFill="1" applyBorder="1" applyAlignment="1">
      <alignment wrapText="1" readingOrder="1"/>
    </xf>
    <xf numFmtId="0" fontId="37" fillId="0" borderId="11" xfId="0" applyFont="1" applyBorder="1" applyAlignment="1">
      <alignment readingOrder="1"/>
    </xf>
    <xf numFmtId="0" fontId="32" fillId="0" borderId="11" xfId="0" applyFont="1" applyBorder="1" applyAlignment="1">
      <alignment horizontal="left" wrapText="1" readingOrder="1"/>
    </xf>
    <xf numFmtId="0" fontId="32" fillId="0" borderId="11" xfId="1" applyFont="1" applyBorder="1" applyAlignment="1">
      <alignment horizontal="left" vertical="center"/>
    </xf>
    <xf numFmtId="0" fontId="38" fillId="0" borderId="11" xfId="47" applyFont="1" applyBorder="1" applyAlignment="1">
      <alignment horizontal="center" vertical="top" wrapText="1"/>
    </xf>
    <xf numFmtId="0" fontId="32" fillId="0" borderId="11" xfId="1" applyFont="1" applyBorder="1"/>
    <xf numFmtId="0" fontId="32" fillId="0" borderId="11" xfId="0" applyFont="1" applyBorder="1" applyAlignment="1">
      <alignment horizontal="center" vertical="top"/>
    </xf>
    <xf numFmtId="0" fontId="32" fillId="0" borderId="11" xfId="0" applyFont="1" applyBorder="1" applyAlignment="1">
      <alignment horizontal="center"/>
    </xf>
    <xf numFmtId="0" fontId="32" fillId="0" borderId="11" xfId="0" applyFont="1" applyBorder="1" applyAlignment="1">
      <alignment horizontal="center" wrapText="1"/>
    </xf>
    <xf numFmtId="0" fontId="32" fillId="0" borderId="11" xfId="0" applyFont="1" applyBorder="1" applyAlignment="1">
      <alignment wrapText="1"/>
    </xf>
    <xf numFmtId="0" fontId="32" fillId="0" borderId="11" xfId="1" applyFont="1" applyBorder="1" applyAlignment="1">
      <alignment horizontal="center" vertical="center" wrapText="1"/>
    </xf>
    <xf numFmtId="0" fontId="32" fillId="0" borderId="11" xfId="1" applyFont="1" applyBorder="1" applyAlignment="1">
      <alignment horizontal="center"/>
    </xf>
    <xf numFmtId="0" fontId="32" fillId="0" borderId="11" xfId="1" applyFont="1" applyBorder="1" applyAlignment="1">
      <alignment horizontal="center" wrapText="1"/>
    </xf>
    <xf numFmtId="0" fontId="32" fillId="0" borderId="11" xfId="1" applyFont="1" applyBorder="1" applyAlignment="1">
      <alignment wrapText="1"/>
    </xf>
    <xf numFmtId="0" fontId="32" fillId="0" borderId="11" xfId="0" applyFont="1" applyBorder="1" applyAlignment="1">
      <alignment horizontal="center" readingOrder="1"/>
    </xf>
    <xf numFmtId="0" fontId="32" fillId="43" borderId="11" xfId="0" applyFont="1" applyFill="1" applyBorder="1" applyAlignment="1">
      <alignment horizontal="left" readingOrder="1"/>
    </xf>
    <xf numFmtId="0" fontId="32" fillId="43" borderId="11" xfId="0" applyFont="1" applyFill="1" applyBorder="1" applyAlignment="1">
      <alignment horizontal="left" wrapText="1"/>
    </xf>
    <xf numFmtId="0" fontId="32" fillId="43" borderId="11" xfId="1" applyFont="1" applyFill="1" applyBorder="1" applyAlignment="1">
      <alignment horizontal="left" wrapText="1"/>
    </xf>
    <xf numFmtId="0" fontId="32" fillId="43" borderId="0" xfId="1" applyFont="1" applyFill="1" applyAlignment="1">
      <alignment horizontal="left" vertical="center" wrapText="1"/>
    </xf>
    <xf numFmtId="0" fontId="6" fillId="37" borderId="11" xfId="0" applyFont="1" applyFill="1" applyBorder="1" applyAlignment="1">
      <alignment horizontal="center" vertical="center" wrapText="1" readingOrder="1"/>
    </xf>
    <xf numFmtId="0" fontId="6" fillId="0" borderId="11" xfId="1" applyFont="1" applyBorder="1" applyAlignment="1">
      <alignment horizontal="center" vertical="center" wrapText="1"/>
    </xf>
    <xf numFmtId="0" fontId="6" fillId="3" borderId="11" xfId="1" applyFont="1" applyFill="1" applyBorder="1" applyAlignment="1">
      <alignment horizontal="center" vertical="center" wrapText="1"/>
    </xf>
    <xf numFmtId="0" fontId="5" fillId="3" borderId="11" xfId="1" applyFont="1" applyFill="1" applyBorder="1" applyAlignment="1">
      <alignment vertical="center" wrapText="1"/>
    </xf>
    <xf numFmtId="0" fontId="5" fillId="3" borderId="11" xfId="0" applyFont="1" applyFill="1" applyBorder="1" applyAlignment="1">
      <alignment wrapText="1"/>
    </xf>
    <xf numFmtId="0" fontId="5" fillId="3" borderId="11" xfId="1" applyFont="1" applyFill="1" applyBorder="1" applyAlignment="1">
      <alignment wrapText="1"/>
    </xf>
    <xf numFmtId="0" fontId="39" fillId="0" borderId="11" xfId="48" applyFont="1" applyBorder="1" applyAlignment="1">
      <alignment horizontal="center" vertical="center" wrapText="1"/>
    </xf>
    <xf numFmtId="2" fontId="0" fillId="44" borderId="0" xfId="0" applyNumberFormat="1" applyFill="1"/>
    <xf numFmtId="2" fontId="0" fillId="45" borderId="0" xfId="0" applyNumberFormat="1" applyFill="1"/>
    <xf numFmtId="0" fontId="0" fillId="45" borderId="0" xfId="0" applyFill="1"/>
    <xf numFmtId="2" fontId="0" fillId="46" borderId="0" xfId="0" applyNumberFormat="1" applyFill="1"/>
    <xf numFmtId="0" fontId="0" fillId="46" borderId="0" xfId="0" applyFill="1"/>
    <xf numFmtId="0" fontId="0" fillId="44" borderId="0" xfId="0" applyFill="1"/>
    <xf numFmtId="0" fontId="7" fillId="43" borderId="11" xfId="0" applyFont="1" applyFill="1" applyBorder="1" applyAlignment="1">
      <alignment vertical="center"/>
    </xf>
    <xf numFmtId="0" fontId="27" fillId="0" borderId="1" xfId="0" applyFont="1" applyBorder="1" applyAlignment="1">
      <alignment horizontal="center"/>
    </xf>
    <xf numFmtId="0" fontId="5" fillId="0" borderId="11" xfId="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0" xfId="0" applyAlignment="1">
      <alignment horizontal="center"/>
    </xf>
    <xf numFmtId="0" fontId="37" fillId="0" borderId="22" xfId="0" applyFont="1" applyBorder="1" applyAlignment="1">
      <alignment horizontal="center" vertical="center"/>
    </xf>
    <xf numFmtId="0" fontId="6" fillId="0" borderId="17" xfId="0"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cellXfs>
  <cellStyles count="52">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50" builtinId="8"/>
    <cellStyle name="Input" xfId="13" builtinId="20" customBuiltin="1"/>
    <cellStyle name="Linked Cell" xfId="16" builtinId="24" customBuiltin="1"/>
    <cellStyle name="Neutral" xfId="12" builtinId="28" customBuiltin="1"/>
    <cellStyle name="Normal" xfId="0" builtinId="0"/>
    <cellStyle name="Normal 2" xfId="3" xr:uid="{00000000-0005-0000-0000-000026000000}"/>
    <cellStyle name="Normal 2 2" xfId="1" xr:uid="{00000000-0005-0000-0000-000027000000}"/>
    <cellStyle name="Normal 2 3" xfId="47" xr:uid="{00000000-0005-0000-0000-000028000000}"/>
    <cellStyle name="Normal 3" xfId="2" xr:uid="{00000000-0005-0000-0000-000029000000}"/>
    <cellStyle name="Normal 3 2" xfId="4" xr:uid="{00000000-0005-0000-0000-00002A000000}"/>
    <cellStyle name="Normal 3 2 2" xfId="49" xr:uid="{00000000-0005-0000-0000-00002B000000}"/>
    <cellStyle name="Normal 3 3" xfId="48" xr:uid="{00000000-0005-0000-0000-00002C000000}"/>
    <cellStyle name="Normal 3 3 2" xfId="51" xr:uid="{00000000-0005-0000-0000-00002D000000}"/>
    <cellStyle name="Normal 4" xfId="45" xr:uid="{00000000-0005-0000-0000-00002E000000}"/>
    <cellStyle name="Note 2" xfId="46" xr:uid="{00000000-0005-0000-0000-00002F000000}"/>
    <cellStyle name="Output" xfId="14" builtinId="21" customBuiltin="1"/>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colors>
    <mruColors>
      <color rgb="FFE65557"/>
      <color rgb="FF47AD56"/>
      <color rgb="FFED424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Y31"/>
  <sheetViews>
    <sheetView topLeftCell="H4" workbookViewId="0">
      <selection activeCell="H31" sqref="H31"/>
    </sheetView>
  </sheetViews>
  <sheetFormatPr defaultColWidth="9" defaultRowHeight="13.15" x14ac:dyDescent="0.4"/>
  <cols>
    <col min="2" max="2" width="4.140625" customWidth="1"/>
    <col min="3" max="3" width="58" customWidth="1"/>
    <col min="4" max="6" width="19" customWidth="1"/>
    <col min="7" max="7" width="20.140625" bestFit="1" customWidth="1"/>
    <col min="8" max="8" width="26" bestFit="1" customWidth="1"/>
    <col min="9" max="9" width="3.5703125" customWidth="1"/>
    <col min="11" max="11" width="45.42578125" customWidth="1"/>
    <col min="12" max="12" width="27.85546875" customWidth="1"/>
    <col min="13" max="14" width="19" customWidth="1"/>
    <col min="15" max="15" width="20.140625" bestFit="1" customWidth="1"/>
    <col min="16" max="16" width="27.42578125" bestFit="1" customWidth="1"/>
    <col min="17" max="17" width="3" customWidth="1"/>
    <col min="18" max="18" width="6.42578125" customWidth="1"/>
    <col min="19" max="19" width="49.5703125" customWidth="1"/>
    <col min="20" max="20" width="16.140625" customWidth="1"/>
    <col min="21" max="22" width="19" customWidth="1"/>
    <col min="23" max="23" width="20.140625" bestFit="1" customWidth="1"/>
    <col min="24" max="24" width="27.42578125" bestFit="1" customWidth="1"/>
    <col min="25" max="25" width="16.140625" customWidth="1"/>
  </cols>
  <sheetData>
    <row r="5" spans="2:25" ht="14.25" x14ac:dyDescent="0.45">
      <c r="B5" s="219" t="s">
        <v>0</v>
      </c>
      <c r="C5" s="219"/>
      <c r="D5" s="219"/>
      <c r="E5" s="219"/>
      <c r="F5" s="219"/>
      <c r="G5" s="219"/>
      <c r="H5" s="219"/>
      <c r="J5" s="219" t="s">
        <v>1</v>
      </c>
      <c r="K5" s="219"/>
      <c r="L5" s="219"/>
      <c r="M5" s="219"/>
      <c r="N5" s="219"/>
      <c r="O5" s="219"/>
      <c r="P5" s="219"/>
      <c r="R5" s="219" t="s">
        <v>2</v>
      </c>
      <c r="S5" s="219"/>
      <c r="T5" s="219"/>
      <c r="U5" s="219"/>
      <c r="V5" s="219"/>
      <c r="W5" s="219"/>
      <c r="X5" s="219"/>
      <c r="Y5" s="103"/>
    </row>
    <row r="6" spans="2:25" ht="14.25" x14ac:dyDescent="0.45">
      <c r="B6" s="107" t="s">
        <v>3</v>
      </c>
      <c r="C6" s="107" t="s">
        <v>4</v>
      </c>
      <c r="D6" s="107" t="s">
        <v>5</v>
      </c>
      <c r="E6" s="107" t="s">
        <v>6</v>
      </c>
      <c r="F6" s="107" t="s">
        <v>7</v>
      </c>
      <c r="G6" s="107" t="s">
        <v>8</v>
      </c>
      <c r="H6" s="107" t="s">
        <v>9</v>
      </c>
      <c r="J6" s="107" t="s">
        <v>3</v>
      </c>
      <c r="K6" s="107" t="s">
        <v>4</v>
      </c>
      <c r="L6" s="107" t="s">
        <v>5</v>
      </c>
      <c r="M6" s="107" t="s">
        <v>6</v>
      </c>
      <c r="N6" s="107" t="s">
        <v>7</v>
      </c>
      <c r="O6" s="173" t="s">
        <v>8</v>
      </c>
      <c r="P6" s="107" t="s">
        <v>9</v>
      </c>
      <c r="R6" s="107" t="s">
        <v>3</v>
      </c>
      <c r="S6" s="107" t="s">
        <v>4</v>
      </c>
      <c r="T6" s="107" t="s">
        <v>5</v>
      </c>
      <c r="U6" s="107" t="s">
        <v>6</v>
      </c>
      <c r="V6" s="107" t="s">
        <v>7</v>
      </c>
      <c r="W6" s="173" t="s">
        <v>8</v>
      </c>
      <c r="X6" s="107" t="s">
        <v>9</v>
      </c>
      <c r="Y6" s="103"/>
    </row>
    <row r="7" spans="2:25" x14ac:dyDescent="0.4">
      <c r="B7" s="45">
        <v>1</v>
      </c>
      <c r="C7" s="44" t="s">
        <v>10</v>
      </c>
      <c r="D7" s="43" t="s">
        <v>11</v>
      </c>
      <c r="E7" s="104">
        <v>37</v>
      </c>
      <c r="F7" s="104">
        <v>0</v>
      </c>
      <c r="G7" s="104">
        <v>0</v>
      </c>
      <c r="H7" s="104">
        <f t="shared" ref="H7:H30" si="0">E7-F7</f>
        <v>37</v>
      </c>
      <c r="J7" s="45">
        <v>1</v>
      </c>
      <c r="K7" s="44" t="s">
        <v>12</v>
      </c>
      <c r="L7" s="43" t="s">
        <v>13</v>
      </c>
      <c r="M7" s="104">
        <v>96</v>
      </c>
      <c r="N7" s="104">
        <v>0</v>
      </c>
      <c r="O7" s="104">
        <v>0</v>
      </c>
      <c r="P7" s="104">
        <f t="shared" ref="P7:P18" si="1">M7-N7</f>
        <v>96</v>
      </c>
      <c r="R7" s="45">
        <v>1</v>
      </c>
      <c r="S7" s="44" t="s">
        <v>14</v>
      </c>
      <c r="T7" s="43" t="s">
        <v>15</v>
      </c>
      <c r="U7" s="104">
        <v>317</v>
      </c>
      <c r="V7" s="117">
        <v>35</v>
      </c>
      <c r="W7" s="104">
        <v>0</v>
      </c>
      <c r="X7" s="104">
        <f>U7-V7</f>
        <v>282</v>
      </c>
      <c r="Y7" s="48"/>
    </row>
    <row r="8" spans="2:25" x14ac:dyDescent="0.4">
      <c r="B8" s="45">
        <v>2</v>
      </c>
      <c r="C8" s="44" t="s">
        <v>16</v>
      </c>
      <c r="D8" s="43" t="s">
        <v>17</v>
      </c>
      <c r="E8" s="104">
        <v>20</v>
      </c>
      <c r="F8" s="104">
        <v>0</v>
      </c>
      <c r="G8" s="104">
        <v>0</v>
      </c>
      <c r="H8" s="104">
        <f t="shared" si="0"/>
        <v>20</v>
      </c>
      <c r="J8" s="45">
        <v>2</v>
      </c>
      <c r="K8" s="44" t="s">
        <v>18</v>
      </c>
      <c r="L8" s="43" t="s">
        <v>19</v>
      </c>
      <c r="M8" s="104">
        <v>75</v>
      </c>
      <c r="N8" s="104">
        <v>1</v>
      </c>
      <c r="O8" s="104">
        <v>0</v>
      </c>
      <c r="P8" s="104">
        <f t="shared" si="1"/>
        <v>74</v>
      </c>
      <c r="R8" s="45">
        <v>2</v>
      </c>
      <c r="S8" s="44" t="s">
        <v>20</v>
      </c>
      <c r="T8" s="43" t="s">
        <v>21</v>
      </c>
      <c r="U8" s="104">
        <v>63</v>
      </c>
      <c r="V8" s="117">
        <v>0</v>
      </c>
      <c r="W8" s="104">
        <v>0</v>
      </c>
      <c r="X8" s="104">
        <f>U8-V8</f>
        <v>63</v>
      </c>
      <c r="Y8" s="48"/>
    </row>
    <row r="9" spans="2:25" x14ac:dyDescent="0.4">
      <c r="B9" s="45">
        <v>3</v>
      </c>
      <c r="C9" s="108" t="s">
        <v>22</v>
      </c>
      <c r="D9" s="43" t="s">
        <v>23</v>
      </c>
      <c r="E9" s="104">
        <v>131</v>
      </c>
      <c r="F9" s="104">
        <v>8</v>
      </c>
      <c r="G9" s="104">
        <v>1</v>
      </c>
      <c r="H9" s="104">
        <f t="shared" si="0"/>
        <v>123</v>
      </c>
      <c r="J9" s="45">
        <v>3</v>
      </c>
      <c r="K9" s="44" t="s">
        <v>24</v>
      </c>
      <c r="L9" s="43" t="s">
        <v>25</v>
      </c>
      <c r="M9" s="104">
        <v>94</v>
      </c>
      <c r="N9" s="104">
        <v>0</v>
      </c>
      <c r="O9" s="104">
        <v>0</v>
      </c>
      <c r="P9" s="104">
        <f t="shared" si="1"/>
        <v>94</v>
      </c>
      <c r="U9" s="142"/>
      <c r="V9" s="48"/>
      <c r="W9" s="105"/>
      <c r="X9" s="105">
        <f>SUM(X7:X8)</f>
        <v>345</v>
      </c>
    </row>
    <row r="10" spans="2:25" x14ac:dyDescent="0.4">
      <c r="B10" s="45">
        <v>4</v>
      </c>
      <c r="C10" s="108" t="s">
        <v>26</v>
      </c>
      <c r="D10" s="43" t="s">
        <v>27</v>
      </c>
      <c r="E10" s="104">
        <v>149</v>
      </c>
      <c r="F10" s="104">
        <v>13</v>
      </c>
      <c r="G10" s="104">
        <v>33</v>
      </c>
      <c r="H10" s="104">
        <f t="shared" si="0"/>
        <v>136</v>
      </c>
      <c r="J10" s="45">
        <v>4</v>
      </c>
      <c r="K10" s="108" t="s">
        <v>28</v>
      </c>
      <c r="L10" s="43" t="s">
        <v>29</v>
      </c>
      <c r="M10" s="104">
        <v>86</v>
      </c>
      <c r="N10" s="104">
        <v>4</v>
      </c>
      <c r="O10" s="104">
        <v>2</v>
      </c>
      <c r="P10" s="104">
        <f t="shared" si="1"/>
        <v>82</v>
      </c>
      <c r="U10" s="142"/>
      <c r="V10" s="48"/>
      <c r="W10" s="105"/>
      <c r="X10" s="105">
        <f>H31+P19+X9</f>
        <v>3849</v>
      </c>
    </row>
    <row r="11" spans="2:25" x14ac:dyDescent="0.4">
      <c r="B11" s="45">
        <v>5</v>
      </c>
      <c r="C11" s="44" t="s">
        <v>30</v>
      </c>
      <c r="D11" s="43" t="s">
        <v>31</v>
      </c>
      <c r="E11" s="104">
        <v>19</v>
      </c>
      <c r="F11" s="104">
        <v>0</v>
      </c>
      <c r="G11" s="104">
        <v>0</v>
      </c>
      <c r="H11" s="104">
        <f t="shared" si="0"/>
        <v>19</v>
      </c>
      <c r="J11" s="45">
        <v>5</v>
      </c>
      <c r="K11" s="44" t="s">
        <v>32</v>
      </c>
      <c r="L11" s="43" t="s">
        <v>33</v>
      </c>
      <c r="M11" s="104">
        <v>145</v>
      </c>
      <c r="N11" s="104">
        <v>0</v>
      </c>
      <c r="O11" s="104">
        <v>0</v>
      </c>
      <c r="P11" s="104">
        <f t="shared" si="1"/>
        <v>145</v>
      </c>
      <c r="U11" s="142"/>
      <c r="V11" s="48"/>
      <c r="W11" s="105"/>
      <c r="X11" s="105"/>
    </row>
    <row r="12" spans="2:25" x14ac:dyDescent="0.4">
      <c r="B12" s="45">
        <v>6</v>
      </c>
      <c r="C12" s="44" t="s">
        <v>34</v>
      </c>
      <c r="D12" s="43" t="s">
        <v>35</v>
      </c>
      <c r="E12" s="104">
        <v>525</v>
      </c>
      <c r="F12" s="104">
        <v>25</v>
      </c>
      <c r="G12" s="104">
        <v>0</v>
      </c>
      <c r="H12" s="104">
        <f t="shared" si="0"/>
        <v>500</v>
      </c>
      <c r="J12" s="45">
        <v>6</v>
      </c>
      <c r="K12" s="44" t="s">
        <v>36</v>
      </c>
      <c r="L12" s="43" t="s">
        <v>37</v>
      </c>
      <c r="M12" s="104">
        <v>230</v>
      </c>
      <c r="N12" s="104">
        <v>9</v>
      </c>
      <c r="O12" s="104">
        <v>0</v>
      </c>
      <c r="P12" s="104">
        <f t="shared" si="1"/>
        <v>221</v>
      </c>
      <c r="U12" s="142"/>
      <c r="V12" s="48"/>
      <c r="W12" s="105"/>
      <c r="X12" s="105"/>
    </row>
    <row r="13" spans="2:25" x14ac:dyDescent="0.4">
      <c r="B13" s="45">
        <v>7</v>
      </c>
      <c r="C13" s="108" t="s">
        <v>38</v>
      </c>
      <c r="D13" s="43" t="s">
        <v>39</v>
      </c>
      <c r="E13" s="104">
        <v>169</v>
      </c>
      <c r="F13" s="104">
        <v>5</v>
      </c>
      <c r="G13" s="104">
        <v>19</v>
      </c>
      <c r="H13" s="104">
        <f t="shared" si="0"/>
        <v>164</v>
      </c>
      <c r="J13" s="45">
        <v>7</v>
      </c>
      <c r="K13" s="44" t="s">
        <v>40</v>
      </c>
      <c r="L13" s="43" t="s">
        <v>41</v>
      </c>
      <c r="M13" s="104">
        <v>168</v>
      </c>
      <c r="N13" s="104">
        <v>1</v>
      </c>
      <c r="O13" s="104">
        <v>0</v>
      </c>
      <c r="P13" s="104">
        <f t="shared" si="1"/>
        <v>167</v>
      </c>
      <c r="U13" s="142"/>
      <c r="V13" s="48"/>
      <c r="W13" s="105"/>
      <c r="X13" s="105"/>
    </row>
    <row r="14" spans="2:25" x14ac:dyDescent="0.4">
      <c r="B14" s="45">
        <v>8</v>
      </c>
      <c r="C14" s="44" t="s">
        <v>42</v>
      </c>
      <c r="D14" s="43" t="s">
        <v>43</v>
      </c>
      <c r="E14" s="104">
        <v>59</v>
      </c>
      <c r="F14" s="104">
        <v>2</v>
      </c>
      <c r="G14" s="104">
        <v>0</v>
      </c>
      <c r="H14" s="104">
        <f t="shared" si="0"/>
        <v>57</v>
      </c>
      <c r="J14" s="45">
        <v>8</v>
      </c>
      <c r="K14" s="44" t="s">
        <v>44</v>
      </c>
      <c r="L14" s="43" t="s">
        <v>45</v>
      </c>
      <c r="M14" s="104">
        <v>180</v>
      </c>
      <c r="N14" s="104">
        <v>0</v>
      </c>
      <c r="O14" s="104">
        <v>0</v>
      </c>
      <c r="P14" s="104">
        <f t="shared" si="1"/>
        <v>180</v>
      </c>
      <c r="U14" s="142"/>
      <c r="V14" s="48"/>
      <c r="W14" s="105"/>
      <c r="X14" s="105"/>
    </row>
    <row r="15" spans="2:25" x14ac:dyDescent="0.4">
      <c r="B15" s="45">
        <v>9</v>
      </c>
      <c r="C15" s="44" t="s">
        <v>46</v>
      </c>
      <c r="D15" s="43" t="s">
        <v>47</v>
      </c>
      <c r="E15" s="104">
        <v>64</v>
      </c>
      <c r="F15" s="104">
        <v>4</v>
      </c>
      <c r="G15" s="104">
        <v>0</v>
      </c>
      <c r="H15" s="104">
        <f t="shared" si="0"/>
        <v>60</v>
      </c>
      <c r="J15" s="45">
        <v>9</v>
      </c>
      <c r="K15" s="108" t="s">
        <v>48</v>
      </c>
      <c r="L15" s="43" t="s">
        <v>49</v>
      </c>
      <c r="M15" s="104">
        <v>153</v>
      </c>
      <c r="N15" s="104">
        <v>10</v>
      </c>
      <c r="O15" s="104">
        <v>11</v>
      </c>
      <c r="P15" s="104">
        <f t="shared" si="1"/>
        <v>143</v>
      </c>
      <c r="U15" s="142"/>
      <c r="V15" s="48"/>
      <c r="W15" s="105"/>
      <c r="X15" s="105"/>
    </row>
    <row r="16" spans="2:25" x14ac:dyDescent="0.4">
      <c r="B16" s="45">
        <v>10</v>
      </c>
      <c r="C16" s="44" t="s">
        <v>50</v>
      </c>
      <c r="D16" s="43" t="s">
        <v>51</v>
      </c>
      <c r="E16" s="104">
        <v>143</v>
      </c>
      <c r="F16" s="104">
        <v>1</v>
      </c>
      <c r="G16" s="104">
        <v>0</v>
      </c>
      <c r="H16" s="104">
        <f t="shared" si="0"/>
        <v>142</v>
      </c>
      <c r="J16" s="45">
        <v>10</v>
      </c>
      <c r="K16" s="108" t="s">
        <v>52</v>
      </c>
      <c r="L16" s="43" t="s">
        <v>53</v>
      </c>
      <c r="M16" s="104">
        <v>43</v>
      </c>
      <c r="N16" s="104">
        <v>0</v>
      </c>
      <c r="O16" s="104">
        <v>2</v>
      </c>
      <c r="P16" s="104">
        <f t="shared" si="1"/>
        <v>43</v>
      </c>
      <c r="U16" s="142"/>
      <c r="V16" s="48"/>
      <c r="W16" s="105"/>
      <c r="X16" s="105"/>
    </row>
    <row r="17" spans="2:24" x14ac:dyDescent="0.4">
      <c r="B17" s="45">
        <v>11</v>
      </c>
      <c r="C17" s="108" t="s">
        <v>54</v>
      </c>
      <c r="D17" s="43" t="s">
        <v>55</v>
      </c>
      <c r="E17" s="104">
        <v>68</v>
      </c>
      <c r="F17" s="104">
        <v>1</v>
      </c>
      <c r="G17" s="104">
        <v>2</v>
      </c>
      <c r="H17" s="104">
        <f t="shared" si="0"/>
        <v>67</v>
      </c>
      <c r="J17" s="45">
        <v>11</v>
      </c>
      <c r="K17" s="44" t="s">
        <v>56</v>
      </c>
      <c r="L17" s="43" t="s">
        <v>57</v>
      </c>
      <c r="M17" s="104">
        <v>140</v>
      </c>
      <c r="N17" s="117">
        <v>12</v>
      </c>
      <c r="O17" s="106">
        <v>0</v>
      </c>
      <c r="P17" s="104">
        <f t="shared" si="1"/>
        <v>128</v>
      </c>
      <c r="U17" s="142"/>
      <c r="V17" s="48"/>
      <c r="W17" s="105"/>
      <c r="X17" s="105"/>
    </row>
    <row r="18" spans="2:24" x14ac:dyDescent="0.4">
      <c r="B18" s="45">
        <v>12</v>
      </c>
      <c r="C18" s="44" t="s">
        <v>58</v>
      </c>
      <c r="D18" s="43" t="s">
        <v>59</v>
      </c>
      <c r="E18" s="104">
        <v>51</v>
      </c>
      <c r="F18" s="104">
        <v>1</v>
      </c>
      <c r="G18" s="104">
        <v>0</v>
      </c>
      <c r="H18" s="104">
        <f t="shared" si="0"/>
        <v>50</v>
      </c>
      <c r="J18" s="45">
        <v>12</v>
      </c>
      <c r="K18" s="44" t="s">
        <v>60</v>
      </c>
      <c r="L18" s="43" t="s">
        <v>61</v>
      </c>
      <c r="M18" s="104">
        <v>198</v>
      </c>
      <c r="N18" s="117">
        <v>0</v>
      </c>
      <c r="O18" s="104">
        <v>0</v>
      </c>
      <c r="P18" s="104">
        <f t="shared" si="1"/>
        <v>198</v>
      </c>
      <c r="U18" s="142"/>
      <c r="V18" s="48"/>
      <c r="W18" s="105"/>
      <c r="X18" s="105"/>
    </row>
    <row r="19" spans="2:24" x14ac:dyDescent="0.4">
      <c r="B19" s="45">
        <v>13</v>
      </c>
      <c r="C19" s="108" t="s">
        <v>62</v>
      </c>
      <c r="D19" s="43" t="s">
        <v>63</v>
      </c>
      <c r="E19" s="104">
        <v>75</v>
      </c>
      <c r="F19" s="104">
        <v>20</v>
      </c>
      <c r="G19" s="104">
        <v>8</v>
      </c>
      <c r="H19" s="104">
        <f t="shared" si="0"/>
        <v>55</v>
      </c>
      <c r="J19" s="46"/>
      <c r="K19" s="47"/>
      <c r="L19" s="48"/>
      <c r="M19" s="142"/>
      <c r="N19" s="142"/>
      <c r="O19" s="105"/>
      <c r="P19" s="105">
        <f>P7+P8+P9+P10+P12+P11+P13+P14+P15+P16+P17+P18</f>
        <v>1571</v>
      </c>
      <c r="U19" s="142"/>
      <c r="V19" s="48"/>
      <c r="W19" s="105"/>
      <c r="X19" s="105"/>
    </row>
    <row r="20" spans="2:24" x14ac:dyDescent="0.4">
      <c r="B20" s="45">
        <v>14</v>
      </c>
      <c r="C20" s="44" t="s">
        <v>64</v>
      </c>
      <c r="D20" s="43" t="s">
        <v>65</v>
      </c>
      <c r="E20" s="104">
        <v>64</v>
      </c>
      <c r="F20" s="104">
        <v>0</v>
      </c>
      <c r="G20" s="104">
        <v>0</v>
      </c>
      <c r="H20" s="104">
        <f t="shared" si="0"/>
        <v>64</v>
      </c>
      <c r="J20" s="46"/>
      <c r="K20" s="47"/>
      <c r="L20" s="48"/>
      <c r="M20" s="142"/>
      <c r="N20" s="142"/>
      <c r="O20" s="105"/>
      <c r="P20" s="105"/>
      <c r="U20" s="142"/>
      <c r="V20" s="48"/>
      <c r="W20" s="105"/>
      <c r="X20" s="105"/>
    </row>
    <row r="21" spans="2:24" x14ac:dyDescent="0.4">
      <c r="B21" s="45">
        <v>15</v>
      </c>
      <c r="C21" s="44" t="s">
        <v>66</v>
      </c>
      <c r="D21" s="43" t="s">
        <v>67</v>
      </c>
      <c r="E21" s="104">
        <v>40</v>
      </c>
      <c r="F21" s="104">
        <v>2</v>
      </c>
      <c r="G21" s="104">
        <v>0</v>
      </c>
      <c r="H21" s="104">
        <f t="shared" si="0"/>
        <v>38</v>
      </c>
      <c r="J21" s="46"/>
      <c r="K21" s="47"/>
      <c r="L21" s="48"/>
      <c r="M21" s="142"/>
      <c r="N21" s="142"/>
      <c r="O21" s="105"/>
      <c r="P21" s="105"/>
      <c r="U21" s="142"/>
      <c r="V21" s="48"/>
      <c r="W21" s="105"/>
      <c r="X21" s="105"/>
    </row>
    <row r="22" spans="2:24" x14ac:dyDescent="0.4">
      <c r="B22" s="45">
        <v>16</v>
      </c>
      <c r="C22" s="44" t="s">
        <v>68</v>
      </c>
      <c r="D22" s="43" t="s">
        <v>69</v>
      </c>
      <c r="E22" s="104">
        <v>34</v>
      </c>
      <c r="F22" s="104">
        <v>1</v>
      </c>
      <c r="G22" s="104">
        <v>0</v>
      </c>
      <c r="H22" s="104">
        <f t="shared" si="0"/>
        <v>33</v>
      </c>
      <c r="J22" s="46"/>
      <c r="K22" s="47"/>
      <c r="L22" s="48"/>
      <c r="M22" s="142"/>
      <c r="N22" s="142"/>
      <c r="O22" s="105"/>
      <c r="P22" s="105"/>
      <c r="U22" s="142"/>
      <c r="V22" s="48"/>
      <c r="W22" s="105"/>
      <c r="X22" s="105"/>
    </row>
    <row r="23" spans="2:24" x14ac:dyDescent="0.4">
      <c r="B23" s="45">
        <v>17</v>
      </c>
      <c r="C23" s="44" t="s">
        <v>70</v>
      </c>
      <c r="D23" s="43" t="s">
        <v>71</v>
      </c>
      <c r="E23" s="104">
        <v>28</v>
      </c>
      <c r="F23" s="104">
        <v>0</v>
      </c>
      <c r="G23" s="104">
        <v>0</v>
      </c>
      <c r="H23" s="104">
        <f t="shared" si="0"/>
        <v>28</v>
      </c>
      <c r="J23" s="46"/>
      <c r="K23" s="47"/>
      <c r="L23" s="48"/>
      <c r="M23" s="142"/>
      <c r="N23" s="142"/>
      <c r="O23" s="105"/>
      <c r="P23" s="105"/>
      <c r="U23" s="142"/>
      <c r="V23" s="48"/>
      <c r="W23" s="105"/>
      <c r="X23" s="105"/>
    </row>
    <row r="24" spans="2:24" x14ac:dyDescent="0.4">
      <c r="B24" s="45">
        <v>18</v>
      </c>
      <c r="C24" s="108" t="s">
        <v>72</v>
      </c>
      <c r="D24" s="43" t="s">
        <v>73</v>
      </c>
      <c r="E24" s="104">
        <v>22</v>
      </c>
      <c r="F24" s="104">
        <v>2</v>
      </c>
      <c r="G24" s="104">
        <v>1</v>
      </c>
      <c r="H24" s="104">
        <f t="shared" si="0"/>
        <v>20</v>
      </c>
      <c r="J24" s="46"/>
      <c r="K24" s="47"/>
      <c r="L24" s="48"/>
      <c r="M24" s="142"/>
      <c r="N24" s="142"/>
      <c r="O24" s="105"/>
      <c r="P24" s="105"/>
      <c r="U24" s="142"/>
      <c r="V24" s="48"/>
      <c r="W24" s="105"/>
      <c r="X24" s="105"/>
    </row>
    <row r="25" spans="2:24" x14ac:dyDescent="0.4">
      <c r="B25" s="45">
        <v>19</v>
      </c>
      <c r="C25" s="108" t="s">
        <v>74</v>
      </c>
      <c r="D25" s="43" t="s">
        <v>75</v>
      </c>
      <c r="E25" s="104">
        <v>25</v>
      </c>
      <c r="F25" s="104">
        <v>0</v>
      </c>
      <c r="G25" s="104">
        <v>1</v>
      </c>
      <c r="H25" s="104">
        <f t="shared" si="0"/>
        <v>25</v>
      </c>
      <c r="J25" s="46"/>
      <c r="K25" s="47"/>
      <c r="L25" s="48"/>
      <c r="M25" s="142"/>
      <c r="N25" s="142"/>
      <c r="O25" s="105"/>
      <c r="P25" s="105"/>
      <c r="U25" s="142"/>
      <c r="V25" s="48"/>
      <c r="W25" s="105"/>
      <c r="X25" s="105"/>
    </row>
    <row r="26" spans="2:24" x14ac:dyDescent="0.4">
      <c r="B26" s="45">
        <v>20</v>
      </c>
      <c r="C26" s="44" t="s">
        <v>76</v>
      </c>
      <c r="D26" s="43" t="s">
        <v>77</v>
      </c>
      <c r="E26" s="104">
        <v>13</v>
      </c>
      <c r="F26" s="104">
        <v>0</v>
      </c>
      <c r="G26" s="104">
        <v>0</v>
      </c>
      <c r="H26" s="104">
        <f t="shared" si="0"/>
        <v>13</v>
      </c>
      <c r="J26" s="46"/>
      <c r="K26" s="47"/>
      <c r="L26" s="48"/>
      <c r="M26" s="142"/>
      <c r="N26" s="142"/>
      <c r="O26" s="105"/>
      <c r="P26" s="105"/>
      <c r="U26" s="142"/>
      <c r="V26" s="48"/>
      <c r="W26" s="105"/>
      <c r="X26" s="105"/>
    </row>
    <row r="27" spans="2:24" x14ac:dyDescent="0.4">
      <c r="B27" s="45">
        <v>21</v>
      </c>
      <c r="C27" s="109" t="s">
        <v>78</v>
      </c>
      <c r="D27" s="43" t="s">
        <v>79</v>
      </c>
      <c r="E27" s="104">
        <v>2</v>
      </c>
      <c r="F27" s="104">
        <v>0</v>
      </c>
      <c r="G27" s="104">
        <v>0</v>
      </c>
      <c r="H27" s="104">
        <f t="shared" si="0"/>
        <v>2</v>
      </c>
      <c r="J27" s="46"/>
      <c r="K27" s="47"/>
      <c r="L27" s="48"/>
      <c r="M27" s="142"/>
      <c r="N27" s="142"/>
      <c r="O27" s="105"/>
      <c r="P27" s="105"/>
      <c r="U27" s="142"/>
      <c r="V27" s="48"/>
      <c r="W27" s="105"/>
      <c r="X27" s="105"/>
    </row>
    <row r="28" spans="2:24" x14ac:dyDescent="0.4">
      <c r="B28" s="45">
        <v>22</v>
      </c>
      <c r="C28" s="108" t="s">
        <v>80</v>
      </c>
      <c r="D28" s="43" t="s">
        <v>81</v>
      </c>
      <c r="E28" s="104">
        <v>21</v>
      </c>
      <c r="F28" s="104">
        <v>0</v>
      </c>
      <c r="G28" s="104">
        <v>1</v>
      </c>
      <c r="H28" s="104">
        <f t="shared" si="0"/>
        <v>21</v>
      </c>
      <c r="J28" s="46"/>
      <c r="K28" s="47"/>
      <c r="L28" s="48"/>
      <c r="M28" s="142"/>
      <c r="N28" s="142"/>
      <c r="O28" s="105"/>
      <c r="P28" s="105"/>
      <c r="U28" s="142"/>
      <c r="V28" s="48"/>
      <c r="W28" s="105"/>
      <c r="X28" s="105"/>
    </row>
    <row r="29" spans="2:24" x14ac:dyDescent="0.4">
      <c r="B29" s="110">
        <v>23</v>
      </c>
      <c r="C29" s="111" t="s">
        <v>82</v>
      </c>
      <c r="D29" s="112" t="s">
        <v>83</v>
      </c>
      <c r="E29" s="106">
        <v>292</v>
      </c>
      <c r="F29" s="106">
        <v>34</v>
      </c>
      <c r="G29" s="106">
        <v>0</v>
      </c>
      <c r="H29" s="106">
        <f t="shared" si="0"/>
        <v>258</v>
      </c>
      <c r="J29" s="46"/>
      <c r="K29" s="47"/>
      <c r="L29" s="48"/>
      <c r="M29" s="142"/>
      <c r="N29" s="142"/>
      <c r="O29" s="105"/>
      <c r="P29" s="105"/>
      <c r="U29" s="142"/>
      <c r="V29" s="48"/>
      <c r="W29" s="105"/>
      <c r="X29" s="105"/>
    </row>
    <row r="30" spans="2:24" x14ac:dyDescent="0.4">
      <c r="B30" s="113">
        <v>24</v>
      </c>
      <c r="C30" s="44" t="s">
        <v>84</v>
      </c>
      <c r="D30" s="109"/>
      <c r="E30" s="109">
        <v>112</v>
      </c>
      <c r="F30" s="109">
        <v>111</v>
      </c>
      <c r="G30" s="109">
        <v>0</v>
      </c>
      <c r="H30" s="109">
        <f t="shared" si="0"/>
        <v>1</v>
      </c>
    </row>
    <row r="31" spans="2:24" x14ac:dyDescent="0.4">
      <c r="H31" s="105">
        <f>H19+H20+H21+H22+H24+H23+H25+H26+H27+H28+H29+H30+SUM(H7:H18)</f>
        <v>1933</v>
      </c>
    </row>
  </sheetData>
  <mergeCells count="3">
    <mergeCell ref="B5:H5"/>
    <mergeCell ref="R5:X5"/>
    <mergeCell ref="J5:P5"/>
  </mergeCells>
  <hyperlinks>
    <hyperlink ref="D7" location="BRIDA!A1" display="#BRIDA!A1" xr:uid="{00000000-0004-0000-0000-000000000000}"/>
    <hyperlink ref="D8" location="BPSDM!A1" display="#BPSDM!A1" xr:uid="{00000000-0004-0000-0000-000001000000}"/>
    <hyperlink ref="D9" location="BKD!A1" display="#BKD!A1" xr:uid="{00000000-0004-0000-0000-000002000000}"/>
    <hyperlink ref="D10" location="BPBD!A1" display="#BPBD!A1" xr:uid="{00000000-0004-0000-0000-000003000000}"/>
    <hyperlink ref="D11" location="BAPPEDA!A1" display="#BAPPEDA!A1" xr:uid="{00000000-0004-0000-0000-000004000000}"/>
    <hyperlink ref="D12" location="Disdik!A1" display="#Disdik!A1" xr:uid="{00000000-0004-0000-0000-000005000000}"/>
    <hyperlink ref="D13" location="Disnaker!A1" display="#Disnaker!A1" xr:uid="{00000000-0004-0000-0000-000006000000}"/>
    <hyperlink ref="D14" location="Kesbangpol!A1" display="#Kesbangpol!A1" xr:uid="{00000000-0004-0000-0000-000007000000}"/>
    <hyperlink ref="D15" location="DPKD!A1" display="#DPKD!A1" xr:uid="{00000000-0004-0000-0000-000008000000}"/>
    <hyperlink ref="D16" location="Dinsos!A1" display="#Dinsos!A1" xr:uid="{00000000-0004-0000-0000-000009000000}"/>
    <hyperlink ref="D17" location="Diskominfo!A1" display="#Diskominfo!A1" xr:uid="{00000000-0004-0000-0000-00000A000000}"/>
    <hyperlink ref="D18" location="Dispora!A1" display="#Dispora!A1" xr:uid="{00000000-0004-0000-0000-00000B000000}"/>
    <hyperlink ref="D19" location="DPMPDes!A1" display="#DPMPDes!A1" xr:uid="{00000000-0004-0000-0000-00000C000000}"/>
    <hyperlink ref="D20" location="DKP3A!A1" display="#DKP3A!A1" xr:uid="{00000000-0004-0000-0000-00000D000000}"/>
    <hyperlink ref="D21" location="'Satpol pp'!A1" display="#'Satpol pp'!A1" xr:uid="{00000000-0004-0000-0000-00000E000000}"/>
    <hyperlink ref="D22" location="Inspektorat!A1" display="#Inspektorat!A1" xr:uid="{00000000-0004-0000-0000-00000F000000}"/>
    <hyperlink ref="D23" location="'Biro Hukum'!A1" display="#'Biro Hukum'!A1" xr:uid="{00000000-0004-0000-0000-000010000000}"/>
    <hyperlink ref="D24" location="'Biro POD'!A1" display="#'Biro POD'!A1" xr:uid="{00000000-0004-0000-0000-000011000000}"/>
    <hyperlink ref="D25" location="'Biro Ekonomi'!A1" display="#'Biro Ekonomi'!A1" xr:uid="{00000000-0004-0000-0000-000012000000}"/>
    <hyperlink ref="D26" location="'Biro PBJ'!A1" display="#'Biro PBJ'!A1" xr:uid="{00000000-0004-0000-0000-000013000000}"/>
    <hyperlink ref="D27" location="'Biro Adbang'!A1" display="#'Biro Adbang'!A1" xr:uid="{00000000-0004-0000-0000-000014000000}"/>
    <hyperlink ref="D28" location="'Biro Organisasi'!A1" display="#'Biro Organisasi'!A1" xr:uid="{00000000-0004-0000-0000-000015000000}"/>
    <hyperlink ref="D29" location="Dinkes!6:6" display="#Dinkes!6:6" xr:uid="{00000000-0004-0000-0000-000016000000}"/>
    <hyperlink ref="L7" location="BPKAD!A1" display="#BPKAD!A1" xr:uid="{00000000-0004-0000-0000-000017000000}"/>
    <hyperlink ref="L8" location="Bapenda!A1" display="#Bapenda!A1" xr:uid="{00000000-0004-0000-0000-000018000000}"/>
    <hyperlink ref="L9" location="DISHUT!A1" display="#DISHUT!A1" xr:uid="{00000000-0004-0000-0000-000019000000}"/>
    <hyperlink ref="L10" location="DLH!A1" display="#DLH!A1" xr:uid="{00000000-0004-0000-0000-00001A000000}"/>
    <hyperlink ref="L11" location="Perkebunan!A1" display="#Perkebunan!A1" xr:uid="{00000000-0004-0000-0000-00001B000000}"/>
    <hyperlink ref="L12" location="DPTPH!A1" display="#DPTPH!A1" xr:uid="{00000000-0004-0000-0000-00001C000000}"/>
    <hyperlink ref="L13" location="Perikanan!A1" display="#Perikanan!A1" xr:uid="{00000000-0004-0000-0000-00001D000000}"/>
    <hyperlink ref="L14" location="Peternakan!A1" display="#Peternakan!A1" xr:uid="{00000000-0004-0000-0000-00001E000000}"/>
    <hyperlink ref="L15" location="Pariwisata!A1" display="#Pariwisata!A1" xr:uid="{00000000-0004-0000-0000-00001F000000}"/>
    <hyperlink ref="L16" location="DPMPTSP!A1" display="#DPMPTSP!A1" xr:uid="{00000000-0004-0000-0000-000020000000}"/>
    <hyperlink ref="L17" location="DESDM!A1" display="#DESDM!A1" xr:uid="{00000000-0004-0000-0000-000021000000}"/>
    <hyperlink ref="L18" location="Disperindag!A1" display="#Disperindag!A1" xr:uid="{00000000-0004-0000-0000-000022000000}"/>
    <hyperlink ref="T7" location="PUPERA!A1" display="#PUPERA!A1" xr:uid="{00000000-0004-0000-0000-000023000000}"/>
    <hyperlink ref="T8" location="Perhubungan!A1" display="#Perhubungan!A1" xr:uid="{00000000-0004-0000-0000-00002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workbookViewId="0"/>
  </sheetViews>
  <sheetFormatPr defaultColWidth="9" defaultRowHeight="13.15"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28"/>
  <sheetViews>
    <sheetView tabSelected="1" view="pageBreakPreview" zoomScale="85" zoomScaleNormal="85" zoomScaleSheetLayoutView="85" workbookViewId="0">
      <pane ySplit="1" topLeftCell="A2" activePane="bottomLeft" state="frozen"/>
      <selection pane="bottomLeft" activeCell="D35" sqref="D35"/>
    </sheetView>
  </sheetViews>
  <sheetFormatPr defaultColWidth="9.140625" defaultRowHeight="15" customHeight="1" x14ac:dyDescent="0.35"/>
  <cols>
    <col min="1" max="1" width="6.85546875" style="7" customWidth="1"/>
    <col min="2" max="2" width="15.140625" style="7" customWidth="1"/>
    <col min="3" max="3" width="21.140625" style="7" customWidth="1"/>
    <col min="4" max="4" width="61.42578125" style="41" customWidth="1"/>
    <col min="5" max="5" width="60.140625" style="41" customWidth="1"/>
    <col min="6" max="6" width="18.85546875" style="4" customWidth="1"/>
    <col min="7" max="7" width="14.85546875" style="13" customWidth="1"/>
    <col min="8" max="8" width="12.42578125" style="13" customWidth="1"/>
    <col min="9" max="9" width="13.5703125" style="13" customWidth="1"/>
    <col min="10" max="10" width="9.140625" style="8" customWidth="1"/>
    <col min="11" max="11" width="21.42578125" style="8" customWidth="1"/>
    <col min="12" max="12" width="53.28515625" style="8" customWidth="1"/>
    <col min="13" max="13" width="12.85546875" style="6" customWidth="1"/>
    <col min="14" max="14" width="29.42578125" style="6" customWidth="1"/>
    <col min="15" max="15" width="19.7109375" style="42" customWidth="1"/>
    <col min="16" max="16" width="11.85546875" style="6" customWidth="1"/>
    <col min="17" max="22" width="9.140625" style="6" customWidth="1"/>
    <col min="23" max="16384" width="9.140625" style="6"/>
  </cols>
  <sheetData>
    <row r="1" spans="1:40" ht="13.15" x14ac:dyDescent="0.35">
      <c r="A1" s="221" t="s">
        <v>85</v>
      </c>
      <c r="B1" s="221"/>
      <c r="C1" s="221"/>
      <c r="D1" s="221"/>
      <c r="E1" s="221"/>
      <c r="F1" s="221"/>
      <c r="G1" s="221"/>
      <c r="H1" s="221"/>
      <c r="I1" s="221"/>
      <c r="J1" s="221"/>
      <c r="K1" s="221"/>
      <c r="L1" s="222"/>
    </row>
    <row r="2" spans="1:40" s="152" customFormat="1" ht="36.950000000000003" customHeight="1" x14ac:dyDescent="0.4">
      <c r="A2" s="162" t="s">
        <v>138</v>
      </c>
      <c r="B2" s="162" t="s">
        <v>109</v>
      </c>
      <c r="C2" s="162" t="s">
        <v>139</v>
      </c>
      <c r="D2" s="162" t="s">
        <v>145</v>
      </c>
      <c r="E2" s="162" t="s">
        <v>110</v>
      </c>
      <c r="F2" s="162" t="s">
        <v>111</v>
      </c>
      <c r="G2" s="162" t="s">
        <v>112</v>
      </c>
      <c r="H2" s="205">
        <v>2025</v>
      </c>
      <c r="I2" s="162" t="s">
        <v>113</v>
      </c>
      <c r="J2" s="162" t="s">
        <v>114</v>
      </c>
      <c r="K2" s="162" t="s">
        <v>140</v>
      </c>
      <c r="L2" s="162" t="s">
        <v>141</v>
      </c>
      <c r="M2" s="162" t="s">
        <v>115</v>
      </c>
      <c r="N2" s="162" t="s">
        <v>142</v>
      </c>
      <c r="O2" s="162" t="s">
        <v>116</v>
      </c>
      <c r="P2" s="162" t="s">
        <v>117</v>
      </c>
      <c r="Q2" s="162" t="s">
        <v>118</v>
      </c>
      <c r="R2" s="162" t="s">
        <v>119</v>
      </c>
      <c r="S2" s="162" t="s">
        <v>152</v>
      </c>
      <c r="T2" s="162" t="s">
        <v>143</v>
      </c>
      <c r="U2" s="163" t="s">
        <v>153</v>
      </c>
      <c r="V2" s="162" t="s">
        <v>120</v>
      </c>
      <c r="W2" s="154"/>
      <c r="X2" s="154"/>
      <c r="Y2" s="154"/>
      <c r="Z2" s="154"/>
      <c r="AA2" s="154"/>
      <c r="AB2" s="154"/>
      <c r="AC2" s="154"/>
      <c r="AD2" s="154"/>
      <c r="AE2" s="154"/>
      <c r="AF2" s="154"/>
      <c r="AG2" s="154"/>
      <c r="AH2" s="154"/>
      <c r="AI2" s="154"/>
      <c r="AJ2" s="154"/>
      <c r="AK2" s="154"/>
      <c r="AL2" s="154"/>
      <c r="AM2" s="154"/>
      <c r="AN2" s="154"/>
    </row>
    <row r="3" spans="1:40" ht="115.15" x14ac:dyDescent="0.4">
      <c r="A3" s="159">
        <v>3385</v>
      </c>
      <c r="B3" s="159" t="s">
        <v>124</v>
      </c>
      <c r="C3" s="150" t="s">
        <v>149</v>
      </c>
      <c r="D3" s="159" t="s">
        <v>154</v>
      </c>
      <c r="E3" s="176" t="s">
        <v>155</v>
      </c>
      <c r="F3" s="159" t="s">
        <v>121</v>
      </c>
      <c r="G3" s="159" t="s">
        <v>126</v>
      </c>
      <c r="H3" s="164" t="s">
        <v>434</v>
      </c>
      <c r="I3" s="159">
        <v>10210015</v>
      </c>
      <c r="J3" s="150" t="s">
        <v>147</v>
      </c>
      <c r="K3" s="159" t="s">
        <v>156</v>
      </c>
      <c r="L3" s="150" t="s">
        <v>157</v>
      </c>
      <c r="M3" s="159" t="s">
        <v>131</v>
      </c>
      <c r="N3" s="159" t="s">
        <v>122</v>
      </c>
      <c r="O3" s="150"/>
      <c r="P3" s="150" t="s">
        <v>128</v>
      </c>
      <c r="Q3" s="150" t="s">
        <v>129</v>
      </c>
      <c r="R3" s="150" t="s">
        <v>148</v>
      </c>
      <c r="S3" s="159"/>
      <c r="T3" s="159"/>
      <c r="U3" s="159" t="e">
        <v>#REF!</v>
      </c>
      <c r="V3" s="164"/>
      <c r="W3" s="143"/>
      <c r="X3" s="143"/>
      <c r="Y3" s="143"/>
      <c r="Z3" s="143"/>
      <c r="AA3" s="143"/>
      <c r="AB3" s="143"/>
      <c r="AC3" s="143"/>
      <c r="AD3" s="143"/>
      <c r="AE3" s="143"/>
      <c r="AF3" s="143"/>
      <c r="AG3" s="143"/>
      <c r="AH3" s="143"/>
      <c r="AI3" s="143"/>
      <c r="AJ3" s="143"/>
      <c r="AK3" s="143"/>
      <c r="AL3" s="143"/>
      <c r="AM3" s="143"/>
      <c r="AN3" s="143"/>
    </row>
    <row r="4" spans="1:40" ht="48" customHeight="1" x14ac:dyDescent="0.35">
      <c r="A4" s="151">
        <v>535</v>
      </c>
      <c r="B4" s="151" t="s">
        <v>124</v>
      </c>
      <c r="C4" s="146" t="s">
        <v>125</v>
      </c>
      <c r="D4" s="151" t="s">
        <v>171</v>
      </c>
      <c r="E4" s="178" t="s">
        <v>172</v>
      </c>
      <c r="F4" s="151" t="s">
        <v>121</v>
      </c>
      <c r="G4" s="151" t="s">
        <v>126</v>
      </c>
      <c r="H4" s="223" t="s">
        <v>429</v>
      </c>
      <c r="I4" s="151"/>
      <c r="J4" s="146" t="s">
        <v>173</v>
      </c>
      <c r="K4" s="119"/>
      <c r="L4" s="146" t="s">
        <v>174</v>
      </c>
      <c r="M4" s="151"/>
      <c r="N4" s="151" t="s">
        <v>122</v>
      </c>
      <c r="O4" s="146"/>
      <c r="P4" s="146" t="s">
        <v>128</v>
      </c>
      <c r="Q4" s="146" t="s">
        <v>129</v>
      </c>
      <c r="R4" s="146" t="s">
        <v>130</v>
      </c>
      <c r="S4" s="119"/>
      <c r="T4" s="157">
        <v>302004</v>
      </c>
      <c r="U4" s="159"/>
      <c r="V4" s="159" t="s">
        <v>427</v>
      </c>
      <c r="W4" s="144"/>
      <c r="X4" s="144"/>
      <c r="Y4" s="144"/>
      <c r="Z4" s="144"/>
      <c r="AA4" s="144"/>
      <c r="AB4" s="144"/>
      <c r="AC4" s="144"/>
      <c r="AD4" s="144"/>
      <c r="AE4" s="144"/>
      <c r="AF4" s="144"/>
      <c r="AG4" s="144"/>
      <c r="AH4" s="144"/>
      <c r="AI4" s="144"/>
      <c r="AJ4" s="144"/>
      <c r="AK4" s="144"/>
      <c r="AL4" s="144"/>
      <c r="AM4" s="144"/>
      <c r="AN4" s="144"/>
    </row>
    <row r="5" spans="1:40" ht="50.25" customHeight="1" x14ac:dyDescent="0.35">
      <c r="A5" s="151">
        <v>536</v>
      </c>
      <c r="B5" s="151" t="s">
        <v>124</v>
      </c>
      <c r="C5" s="146" t="s">
        <v>125</v>
      </c>
      <c r="D5" s="151" t="s">
        <v>171</v>
      </c>
      <c r="E5" s="179" t="s">
        <v>175</v>
      </c>
      <c r="F5" s="151" t="s">
        <v>121</v>
      </c>
      <c r="G5" s="151" t="s">
        <v>126</v>
      </c>
      <c r="H5" s="224"/>
      <c r="I5" s="151"/>
      <c r="J5" s="146" t="s">
        <v>173</v>
      </c>
      <c r="K5" s="119"/>
      <c r="L5" s="146" t="s">
        <v>176</v>
      </c>
      <c r="M5" s="151"/>
      <c r="N5" s="151" t="s">
        <v>122</v>
      </c>
      <c r="O5" s="146"/>
      <c r="P5" s="146" t="s">
        <v>128</v>
      </c>
      <c r="Q5" s="146" t="s">
        <v>129</v>
      </c>
      <c r="R5" s="146" t="s">
        <v>130</v>
      </c>
      <c r="S5" s="119"/>
      <c r="T5" s="157">
        <v>302004</v>
      </c>
      <c r="U5" s="159"/>
      <c r="V5" s="159" t="s">
        <v>427</v>
      </c>
      <c r="W5" s="144"/>
      <c r="X5" s="144"/>
      <c r="Y5" s="144"/>
      <c r="Z5" s="144"/>
      <c r="AA5" s="144"/>
      <c r="AB5" s="144"/>
      <c r="AC5" s="144"/>
      <c r="AD5" s="144"/>
      <c r="AE5" s="144"/>
      <c r="AF5" s="144"/>
      <c r="AG5" s="144"/>
      <c r="AH5" s="144"/>
      <c r="AI5" s="144"/>
      <c r="AJ5" s="144"/>
      <c r="AK5" s="144"/>
      <c r="AL5" s="144"/>
      <c r="AM5" s="144"/>
      <c r="AN5" s="144"/>
    </row>
    <row r="6" spans="1:40" ht="59.25" customHeight="1" x14ac:dyDescent="0.35">
      <c r="A6" s="151">
        <v>808</v>
      </c>
      <c r="B6" s="151" t="s">
        <v>124</v>
      </c>
      <c r="C6" s="146" t="s">
        <v>125</v>
      </c>
      <c r="D6" s="151" t="s">
        <v>177</v>
      </c>
      <c r="E6" s="179" t="s">
        <v>178</v>
      </c>
      <c r="F6" s="151" t="s">
        <v>121</v>
      </c>
      <c r="G6" s="151" t="s">
        <v>126</v>
      </c>
      <c r="H6" s="224"/>
      <c r="I6" s="151"/>
      <c r="J6" s="146" t="s">
        <v>173</v>
      </c>
      <c r="K6" s="119"/>
      <c r="L6" s="146" t="s">
        <v>179</v>
      </c>
      <c r="M6" s="151" t="s">
        <v>150</v>
      </c>
      <c r="N6" s="151" t="s">
        <v>122</v>
      </c>
      <c r="O6" s="146"/>
      <c r="P6" s="146" t="s">
        <v>128</v>
      </c>
      <c r="Q6" s="146" t="s">
        <v>129</v>
      </c>
      <c r="R6" s="146" t="s">
        <v>130</v>
      </c>
      <c r="S6" s="119"/>
      <c r="T6" s="157">
        <v>302005</v>
      </c>
      <c r="U6" s="159"/>
      <c r="V6" s="159" t="s">
        <v>427</v>
      </c>
      <c r="W6" s="144"/>
      <c r="X6" s="144"/>
      <c r="Y6" s="144"/>
      <c r="Z6" s="144"/>
      <c r="AA6" s="144"/>
      <c r="AB6" s="144"/>
      <c r="AC6" s="144"/>
      <c r="AD6" s="144"/>
      <c r="AE6" s="144"/>
      <c r="AF6" s="144"/>
      <c r="AG6" s="144"/>
      <c r="AH6" s="144"/>
      <c r="AI6" s="144"/>
      <c r="AJ6" s="144"/>
      <c r="AK6" s="144"/>
      <c r="AL6" s="144"/>
      <c r="AM6" s="144"/>
      <c r="AN6" s="144"/>
    </row>
    <row r="7" spans="1:40" ht="74.25" customHeight="1" x14ac:dyDescent="0.35">
      <c r="A7" s="151">
        <v>1486</v>
      </c>
      <c r="B7" s="151" t="s">
        <v>124</v>
      </c>
      <c r="C7" s="146" t="s">
        <v>125</v>
      </c>
      <c r="D7" s="151" t="s">
        <v>177</v>
      </c>
      <c r="E7" s="179" t="s">
        <v>180</v>
      </c>
      <c r="F7" s="151" t="s">
        <v>121</v>
      </c>
      <c r="G7" s="151" t="s">
        <v>126</v>
      </c>
      <c r="H7" s="224"/>
      <c r="I7" s="151"/>
      <c r="J7" s="146" t="s">
        <v>173</v>
      </c>
      <c r="K7" s="119"/>
      <c r="L7" s="146" t="s">
        <v>181</v>
      </c>
      <c r="M7" s="151" t="s">
        <v>150</v>
      </c>
      <c r="N7" s="151" t="s">
        <v>122</v>
      </c>
      <c r="O7" s="146"/>
      <c r="P7" s="146" t="s">
        <v>128</v>
      </c>
      <c r="Q7" s="146" t="s">
        <v>129</v>
      </c>
      <c r="R7" s="146" t="s">
        <v>130</v>
      </c>
      <c r="S7" s="119"/>
      <c r="T7" s="157">
        <v>302005</v>
      </c>
      <c r="U7" s="159"/>
      <c r="V7" s="159" t="s">
        <v>427</v>
      </c>
      <c r="W7" s="144"/>
      <c r="X7" s="144"/>
      <c r="Y7" s="144"/>
      <c r="Z7" s="144"/>
      <c r="AA7" s="144"/>
      <c r="AB7" s="144"/>
      <c r="AC7" s="144"/>
      <c r="AD7" s="144"/>
      <c r="AE7" s="144"/>
      <c r="AF7" s="144"/>
      <c r="AG7" s="144"/>
      <c r="AH7" s="144"/>
      <c r="AI7" s="144"/>
      <c r="AJ7" s="144"/>
      <c r="AK7" s="144"/>
      <c r="AL7" s="144"/>
      <c r="AM7" s="144"/>
      <c r="AN7" s="144"/>
    </row>
    <row r="8" spans="1:40" ht="99" customHeight="1" x14ac:dyDescent="0.35">
      <c r="A8" s="151">
        <v>2321</v>
      </c>
      <c r="B8" s="151" t="s">
        <v>124</v>
      </c>
      <c r="C8" s="146" t="s">
        <v>125</v>
      </c>
      <c r="D8" s="151" t="s">
        <v>182</v>
      </c>
      <c r="E8" s="178" t="s">
        <v>183</v>
      </c>
      <c r="F8" s="151" t="s">
        <v>121</v>
      </c>
      <c r="G8" s="151" t="s">
        <v>126</v>
      </c>
      <c r="H8" s="224"/>
      <c r="I8" s="151"/>
      <c r="J8" s="146" t="s">
        <v>173</v>
      </c>
      <c r="K8" s="119"/>
      <c r="L8" s="146" t="s">
        <v>184</v>
      </c>
      <c r="M8" s="151" t="s">
        <v>106</v>
      </c>
      <c r="N8" s="151" t="s">
        <v>122</v>
      </c>
      <c r="O8" s="146" t="s">
        <v>127</v>
      </c>
      <c r="P8" s="146" t="s">
        <v>128</v>
      </c>
      <c r="Q8" s="146" t="s">
        <v>129</v>
      </c>
      <c r="R8" s="146" t="s">
        <v>130</v>
      </c>
      <c r="S8" s="119"/>
      <c r="T8" s="157">
        <v>302003</v>
      </c>
      <c r="U8" s="159"/>
      <c r="V8" s="159" t="s">
        <v>427</v>
      </c>
      <c r="W8" s="144"/>
      <c r="X8" s="144"/>
      <c r="Y8" s="144"/>
      <c r="Z8" s="144"/>
      <c r="AA8" s="144"/>
      <c r="AB8" s="144"/>
      <c r="AC8" s="144"/>
      <c r="AD8" s="144"/>
      <c r="AE8" s="144"/>
      <c r="AF8" s="144"/>
      <c r="AG8" s="144"/>
      <c r="AH8" s="144"/>
      <c r="AI8" s="144"/>
      <c r="AJ8" s="144"/>
      <c r="AK8" s="144"/>
      <c r="AL8" s="144"/>
      <c r="AM8" s="144"/>
      <c r="AN8" s="144"/>
    </row>
    <row r="9" spans="1:40" ht="120.75" customHeight="1" x14ac:dyDescent="0.35">
      <c r="A9" s="151">
        <v>2551</v>
      </c>
      <c r="B9" s="151" t="s">
        <v>124</v>
      </c>
      <c r="C9" s="146" t="s">
        <v>125</v>
      </c>
      <c r="D9" s="151" t="s">
        <v>171</v>
      </c>
      <c r="E9" s="179" t="s">
        <v>185</v>
      </c>
      <c r="F9" s="151" t="s">
        <v>121</v>
      </c>
      <c r="G9" s="151" t="s">
        <v>126</v>
      </c>
      <c r="H9" s="224"/>
      <c r="I9" s="151"/>
      <c r="J9" s="146" t="s">
        <v>173</v>
      </c>
      <c r="K9" s="119"/>
      <c r="L9" s="146" t="s">
        <v>186</v>
      </c>
      <c r="M9" s="151" t="s">
        <v>132</v>
      </c>
      <c r="N9" s="151" t="s">
        <v>122</v>
      </c>
      <c r="O9" s="146" t="s">
        <v>127</v>
      </c>
      <c r="P9" s="146" t="s">
        <v>128</v>
      </c>
      <c r="Q9" s="146" t="s">
        <v>129</v>
      </c>
      <c r="R9" s="146" t="s">
        <v>130</v>
      </c>
      <c r="S9" s="119"/>
      <c r="T9" s="157">
        <v>302004</v>
      </c>
      <c r="U9" s="159"/>
      <c r="V9" s="159" t="s">
        <v>427</v>
      </c>
      <c r="W9" s="144"/>
      <c r="X9" s="144"/>
      <c r="Y9" s="144"/>
      <c r="Z9" s="144"/>
      <c r="AA9" s="144"/>
      <c r="AB9" s="144"/>
      <c r="AC9" s="144"/>
      <c r="AD9" s="144"/>
      <c r="AE9" s="144"/>
      <c r="AF9" s="144"/>
      <c r="AG9" s="144"/>
      <c r="AH9" s="144"/>
      <c r="AI9" s="144"/>
      <c r="AJ9" s="144"/>
      <c r="AK9" s="144"/>
      <c r="AL9" s="144"/>
      <c r="AM9" s="144"/>
      <c r="AN9" s="144"/>
    </row>
    <row r="10" spans="1:40" ht="94.5" customHeight="1" x14ac:dyDescent="0.35">
      <c r="A10" s="151">
        <v>2563</v>
      </c>
      <c r="B10" s="151" t="s">
        <v>124</v>
      </c>
      <c r="C10" s="146" t="s">
        <v>125</v>
      </c>
      <c r="D10" s="151" t="s">
        <v>177</v>
      </c>
      <c r="E10" s="179" t="s">
        <v>187</v>
      </c>
      <c r="F10" s="151" t="s">
        <v>121</v>
      </c>
      <c r="G10" s="151" t="s">
        <v>126</v>
      </c>
      <c r="H10" s="224"/>
      <c r="I10" s="151"/>
      <c r="J10" s="146" t="s">
        <v>173</v>
      </c>
      <c r="K10" s="119"/>
      <c r="L10" s="146" t="s">
        <v>188</v>
      </c>
      <c r="M10" s="151" t="s">
        <v>132</v>
      </c>
      <c r="N10" s="151" t="s">
        <v>122</v>
      </c>
      <c r="O10" s="146" t="s">
        <v>127</v>
      </c>
      <c r="P10" s="146" t="s">
        <v>128</v>
      </c>
      <c r="Q10" s="146" t="s">
        <v>129</v>
      </c>
      <c r="R10" s="146" t="s">
        <v>130</v>
      </c>
      <c r="S10" s="119"/>
      <c r="T10" s="157">
        <v>302005</v>
      </c>
      <c r="U10" s="159"/>
      <c r="V10" s="159" t="s">
        <v>427</v>
      </c>
      <c r="W10" s="144"/>
      <c r="X10" s="144"/>
      <c r="Y10" s="144"/>
      <c r="Z10" s="144"/>
      <c r="AA10" s="144"/>
      <c r="AB10" s="144"/>
      <c r="AC10" s="144"/>
      <c r="AD10" s="144"/>
      <c r="AE10" s="144"/>
      <c r="AF10" s="144"/>
      <c r="AG10" s="144"/>
      <c r="AH10" s="144"/>
      <c r="AI10" s="144"/>
      <c r="AJ10" s="144"/>
      <c r="AK10" s="144"/>
      <c r="AL10" s="144"/>
      <c r="AM10" s="144"/>
      <c r="AN10" s="144"/>
    </row>
    <row r="11" spans="1:40" ht="80.25" customHeight="1" x14ac:dyDescent="0.4">
      <c r="A11" s="151">
        <v>2818</v>
      </c>
      <c r="B11" s="151" t="s">
        <v>124</v>
      </c>
      <c r="C11" s="146" t="s">
        <v>125</v>
      </c>
      <c r="D11" s="151" t="s">
        <v>189</v>
      </c>
      <c r="E11" s="179" t="s">
        <v>190</v>
      </c>
      <c r="F11" s="151" t="s">
        <v>121</v>
      </c>
      <c r="G11" s="151" t="s">
        <v>126</v>
      </c>
      <c r="H11" s="224"/>
      <c r="I11" s="151"/>
      <c r="J11" s="146" t="s">
        <v>173</v>
      </c>
      <c r="K11" s="119"/>
      <c r="L11" s="146" t="s">
        <v>191</v>
      </c>
      <c r="M11" s="151" t="s">
        <v>132</v>
      </c>
      <c r="N11" s="151" t="s">
        <v>122</v>
      </c>
      <c r="O11" s="146" t="s">
        <v>127</v>
      </c>
      <c r="P11" s="146" t="s">
        <v>128</v>
      </c>
      <c r="Q11" s="146" t="s">
        <v>129</v>
      </c>
      <c r="R11" s="146" t="s">
        <v>130</v>
      </c>
      <c r="S11" s="119"/>
      <c r="T11" s="157">
        <v>302007</v>
      </c>
      <c r="U11" s="165"/>
      <c r="V11" s="159" t="s">
        <v>427</v>
      </c>
      <c r="W11" s="143"/>
      <c r="X11" s="143"/>
      <c r="Y11" s="143"/>
      <c r="Z11" s="143"/>
      <c r="AA11" s="143"/>
      <c r="AB11" s="143"/>
      <c r="AC11" s="143"/>
      <c r="AD11" s="143"/>
      <c r="AE11" s="143"/>
      <c r="AF11" s="143"/>
      <c r="AG11" s="143"/>
      <c r="AH11" s="143"/>
      <c r="AI11" s="143"/>
      <c r="AJ11" s="143"/>
      <c r="AK11" s="143"/>
      <c r="AL11" s="143"/>
      <c r="AM11" s="143"/>
      <c r="AN11" s="143"/>
    </row>
    <row r="12" spans="1:40" s="153" customFormat="1" ht="121.5" customHeight="1" x14ac:dyDescent="0.35">
      <c r="A12" s="166"/>
      <c r="B12" s="101" t="s">
        <v>124</v>
      </c>
      <c r="C12" s="69" t="s">
        <v>144</v>
      </c>
      <c r="D12" s="101"/>
      <c r="E12" s="180" t="s">
        <v>192</v>
      </c>
      <c r="F12" s="101" t="s">
        <v>121</v>
      </c>
      <c r="G12" s="161" t="s">
        <v>105</v>
      </c>
      <c r="H12" s="224"/>
      <c r="I12" s="101"/>
      <c r="J12" s="69" t="s">
        <v>160</v>
      </c>
      <c r="K12" s="161"/>
      <c r="L12" s="69" t="s">
        <v>193</v>
      </c>
      <c r="M12" s="101" t="s">
        <v>194</v>
      </c>
      <c r="N12" s="101" t="s">
        <v>122</v>
      </c>
      <c r="O12" s="69" t="s">
        <v>123</v>
      </c>
      <c r="P12" s="69" t="s">
        <v>98</v>
      </c>
      <c r="Q12" s="69" t="s">
        <v>129</v>
      </c>
      <c r="R12" s="69" t="s">
        <v>130</v>
      </c>
      <c r="S12" s="161"/>
      <c r="T12" s="101" t="e">
        <v>#N/A</v>
      </c>
      <c r="U12" s="161"/>
      <c r="V12" s="159" t="s">
        <v>427</v>
      </c>
    </row>
    <row r="13" spans="1:40" s="153" customFormat="1" ht="132" customHeight="1" x14ac:dyDescent="0.35">
      <c r="A13" s="166"/>
      <c r="B13" s="101" t="s">
        <v>195</v>
      </c>
      <c r="C13" s="69" t="s">
        <v>144</v>
      </c>
      <c r="D13" s="101"/>
      <c r="E13" s="180" t="s">
        <v>196</v>
      </c>
      <c r="F13" s="101" t="s">
        <v>121</v>
      </c>
      <c r="G13" s="161" t="s">
        <v>105</v>
      </c>
      <c r="H13" s="225"/>
      <c r="I13" s="101"/>
      <c r="J13" s="69" t="s">
        <v>160</v>
      </c>
      <c r="K13" s="161"/>
      <c r="L13" s="69" t="s">
        <v>197</v>
      </c>
      <c r="M13" s="101" t="s">
        <v>194</v>
      </c>
      <c r="N13" s="101" t="s">
        <v>122</v>
      </c>
      <c r="O13" s="69" t="s">
        <v>123</v>
      </c>
      <c r="P13" s="69" t="s">
        <v>98</v>
      </c>
      <c r="Q13" s="69" t="s">
        <v>129</v>
      </c>
      <c r="R13" s="69" t="s">
        <v>130</v>
      </c>
      <c r="S13" s="161"/>
      <c r="T13" s="101" t="e">
        <v>#N/A</v>
      </c>
      <c r="U13" s="161"/>
      <c r="V13" s="159" t="s">
        <v>427</v>
      </c>
    </row>
    <row r="14" spans="1:40" ht="25.5" x14ac:dyDescent="0.35">
      <c r="A14" s="124">
        <v>36</v>
      </c>
      <c r="B14" s="119"/>
      <c r="C14" s="70"/>
      <c r="D14" s="119"/>
      <c r="E14" s="129" t="s">
        <v>239</v>
      </c>
      <c r="F14" s="119"/>
      <c r="G14" s="174" t="s">
        <v>97</v>
      </c>
      <c r="H14" s="206">
        <v>211</v>
      </c>
      <c r="I14" s="206" t="s">
        <v>151</v>
      </c>
      <c r="J14" s="174" t="s">
        <v>160</v>
      </c>
      <c r="K14" s="174"/>
      <c r="L14" s="126"/>
      <c r="M14" s="125"/>
      <c r="N14" s="119"/>
      <c r="O14" s="120"/>
      <c r="P14" s="119"/>
      <c r="Q14" s="119"/>
      <c r="R14" s="119"/>
      <c r="S14" s="119"/>
      <c r="T14" s="119"/>
      <c r="U14" s="119"/>
      <c r="V14" s="119"/>
    </row>
    <row r="15" spans="1:40" ht="25.5" x14ac:dyDescent="0.35">
      <c r="A15" s="124">
        <v>37</v>
      </c>
      <c r="B15" s="119"/>
      <c r="C15" s="70"/>
      <c r="D15" s="119"/>
      <c r="E15" s="129" t="s">
        <v>240</v>
      </c>
      <c r="F15" s="119"/>
      <c r="G15" s="174" t="s">
        <v>97</v>
      </c>
      <c r="H15" s="206">
        <v>1</v>
      </c>
      <c r="I15" s="206" t="s">
        <v>430</v>
      </c>
      <c r="J15" s="174" t="s">
        <v>160</v>
      </c>
      <c r="K15" s="174"/>
      <c r="L15" s="126"/>
      <c r="M15" s="124" t="s">
        <v>103</v>
      </c>
      <c r="N15" s="119"/>
      <c r="O15" s="120"/>
      <c r="P15" s="119"/>
      <c r="Q15" s="119"/>
      <c r="R15" s="119"/>
      <c r="S15" s="119"/>
      <c r="T15" s="119"/>
      <c r="U15" s="119"/>
      <c r="V15" s="119"/>
    </row>
    <row r="16" spans="1:40" ht="25.5" x14ac:dyDescent="0.35">
      <c r="A16" s="124">
        <v>38</v>
      </c>
      <c r="B16" s="119"/>
      <c r="C16" s="70"/>
      <c r="D16" s="119"/>
      <c r="E16" s="129" t="s">
        <v>241</v>
      </c>
      <c r="F16" s="119"/>
      <c r="G16" s="174" t="s">
        <v>97</v>
      </c>
      <c r="H16" s="206">
        <v>1.4159999999999999</v>
      </c>
      <c r="I16" s="206" t="s">
        <v>431</v>
      </c>
      <c r="J16" s="174" t="s">
        <v>160</v>
      </c>
      <c r="K16" s="174"/>
      <c r="L16" s="126"/>
      <c r="M16" s="124" t="s">
        <v>242</v>
      </c>
      <c r="N16" s="119"/>
      <c r="O16" s="120"/>
      <c r="P16" s="119"/>
      <c r="Q16" s="119"/>
      <c r="R16" s="119"/>
      <c r="S16" s="119"/>
      <c r="T16" s="119"/>
      <c r="U16" s="119"/>
      <c r="V16" s="119"/>
    </row>
    <row r="17" spans="1:22" ht="24.95" customHeight="1" x14ac:dyDescent="0.35">
      <c r="A17" s="124">
        <v>126</v>
      </c>
      <c r="B17" s="119"/>
      <c r="C17" s="70"/>
      <c r="D17" s="119"/>
      <c r="E17" s="129" t="s">
        <v>333</v>
      </c>
      <c r="F17" s="119"/>
      <c r="G17" s="174" t="s">
        <v>97</v>
      </c>
      <c r="H17" s="206">
        <v>1</v>
      </c>
      <c r="I17" s="207" t="s">
        <v>430</v>
      </c>
      <c r="J17" s="174" t="s">
        <v>160</v>
      </c>
      <c r="K17" s="220"/>
      <c r="L17" s="128"/>
      <c r="M17" s="127"/>
      <c r="N17" s="119"/>
      <c r="O17" s="120"/>
      <c r="P17" s="119"/>
      <c r="Q17" s="119"/>
      <c r="R17" s="119"/>
      <c r="S17" s="119"/>
      <c r="T17" s="119"/>
      <c r="U17" s="119"/>
      <c r="V17" s="119"/>
    </row>
    <row r="18" spans="1:22" ht="26.25" customHeight="1" x14ac:dyDescent="0.35">
      <c r="A18" s="124">
        <v>127</v>
      </c>
      <c r="B18" s="119"/>
      <c r="C18" s="70"/>
      <c r="D18" s="119"/>
      <c r="E18" s="129" t="s">
        <v>334</v>
      </c>
      <c r="F18" s="119"/>
      <c r="G18" s="174" t="s">
        <v>97</v>
      </c>
      <c r="H18" s="206">
        <v>1</v>
      </c>
      <c r="I18" s="207" t="s">
        <v>430</v>
      </c>
      <c r="J18" s="174" t="s">
        <v>160</v>
      </c>
      <c r="K18" s="220"/>
      <c r="L18" s="128"/>
      <c r="M18" s="127"/>
      <c r="N18" s="119"/>
      <c r="O18" s="120"/>
      <c r="P18" s="119"/>
      <c r="Q18" s="119"/>
      <c r="R18" s="119"/>
      <c r="S18" s="119"/>
      <c r="T18" s="119"/>
      <c r="U18" s="119"/>
      <c r="V18" s="119"/>
    </row>
    <row r="19" spans="1:22" ht="33" customHeight="1" x14ac:dyDescent="0.35">
      <c r="A19" s="124">
        <v>132</v>
      </c>
      <c r="B19" s="119"/>
      <c r="C19" s="121" t="s">
        <v>101</v>
      </c>
      <c r="D19" s="119"/>
      <c r="E19" s="133" t="s">
        <v>339</v>
      </c>
      <c r="F19" s="119"/>
      <c r="G19" s="174" t="s">
        <v>97</v>
      </c>
      <c r="H19" s="206">
        <v>1</v>
      </c>
      <c r="I19" s="207" t="s">
        <v>430</v>
      </c>
      <c r="J19" s="174" t="s">
        <v>160</v>
      </c>
      <c r="K19" s="174"/>
      <c r="L19" s="130"/>
      <c r="M19" s="131" t="s">
        <v>340</v>
      </c>
      <c r="N19" s="119"/>
      <c r="O19" s="120"/>
      <c r="P19" s="119"/>
      <c r="Q19" s="119"/>
      <c r="R19" s="119"/>
      <c r="S19" s="119"/>
      <c r="T19" s="119"/>
      <c r="U19" s="119"/>
      <c r="V19" s="119"/>
    </row>
    <row r="20" spans="1:22" ht="36.75" customHeight="1" x14ac:dyDescent="0.35">
      <c r="A20" s="124">
        <v>133</v>
      </c>
      <c r="B20" s="119"/>
      <c r="C20" s="132" t="s">
        <v>101</v>
      </c>
      <c r="D20" s="119"/>
      <c r="E20" s="133" t="s">
        <v>341</v>
      </c>
      <c r="F20" s="119"/>
      <c r="G20" s="174" t="s">
        <v>97</v>
      </c>
      <c r="H20" s="206">
        <v>1</v>
      </c>
      <c r="I20" s="207" t="s">
        <v>430</v>
      </c>
      <c r="J20" s="174" t="s">
        <v>160</v>
      </c>
      <c r="K20" s="174"/>
      <c r="L20" s="130"/>
      <c r="M20" s="131" t="s">
        <v>340</v>
      </c>
      <c r="N20" s="119"/>
      <c r="O20" s="120"/>
      <c r="P20" s="119"/>
      <c r="Q20" s="119"/>
      <c r="R20" s="119"/>
      <c r="S20" s="119"/>
      <c r="T20" s="119"/>
      <c r="U20" s="119"/>
      <c r="V20" s="119"/>
    </row>
    <row r="21" spans="1:22" ht="27.75" customHeight="1" x14ac:dyDescent="0.35">
      <c r="A21" s="124">
        <v>134</v>
      </c>
      <c r="B21" s="119"/>
      <c r="C21" s="121" t="s">
        <v>101</v>
      </c>
      <c r="D21" s="119"/>
      <c r="E21" s="133" t="s">
        <v>342</v>
      </c>
      <c r="F21" s="119"/>
      <c r="G21" s="174" t="s">
        <v>97</v>
      </c>
      <c r="H21" s="206">
        <v>100</v>
      </c>
      <c r="I21" s="207" t="s">
        <v>100</v>
      </c>
      <c r="J21" s="121" t="s">
        <v>160</v>
      </c>
      <c r="K21" s="174"/>
      <c r="L21" s="133"/>
      <c r="M21" s="134" t="s">
        <v>100</v>
      </c>
      <c r="N21" s="119"/>
      <c r="O21" s="120"/>
      <c r="P21" s="119"/>
      <c r="Q21" s="119"/>
      <c r="R21" s="119"/>
      <c r="S21" s="119"/>
      <c r="T21" s="119"/>
      <c r="U21" s="119"/>
      <c r="V21" s="119"/>
    </row>
    <row r="22" spans="1:22" ht="39" customHeight="1" x14ac:dyDescent="0.35">
      <c r="A22" s="124">
        <v>145</v>
      </c>
      <c r="B22" s="119"/>
      <c r="C22" s="135" t="s">
        <v>135</v>
      </c>
      <c r="D22" s="119"/>
      <c r="E22" s="145" t="s">
        <v>370</v>
      </c>
      <c r="F22" s="119"/>
      <c r="G22" s="174" t="s">
        <v>97</v>
      </c>
      <c r="H22" s="206">
        <v>60</v>
      </c>
      <c r="I22" s="211" t="s">
        <v>373</v>
      </c>
      <c r="J22" s="174" t="s">
        <v>160</v>
      </c>
      <c r="K22" s="174" t="s">
        <v>371</v>
      </c>
      <c r="L22" s="73" t="s">
        <v>372</v>
      </c>
      <c r="M22" s="174" t="s">
        <v>373</v>
      </c>
      <c r="N22" s="119"/>
      <c r="O22" s="120"/>
      <c r="P22" s="119"/>
      <c r="Q22" s="119"/>
      <c r="R22" s="119"/>
      <c r="S22" s="119"/>
      <c r="T22" s="119"/>
      <c r="U22" s="119"/>
      <c r="V22" s="119"/>
    </row>
    <row r="23" spans="1:22" ht="48.75" customHeight="1" x14ac:dyDescent="0.35">
      <c r="A23" s="124">
        <v>161</v>
      </c>
      <c r="B23" s="119"/>
      <c r="C23" s="70" t="s">
        <v>108</v>
      </c>
      <c r="D23" s="119"/>
      <c r="E23" s="145" t="s">
        <v>402</v>
      </c>
      <c r="F23" s="119"/>
      <c r="G23" s="10" t="s">
        <v>97</v>
      </c>
      <c r="H23" s="160" t="s">
        <v>432</v>
      </c>
      <c r="I23" s="206" t="s">
        <v>100</v>
      </c>
      <c r="J23" s="174" t="s">
        <v>160</v>
      </c>
      <c r="K23" s="174" t="s">
        <v>397</v>
      </c>
      <c r="L23" s="71" t="s">
        <v>403</v>
      </c>
      <c r="M23" s="174" t="s">
        <v>100</v>
      </c>
      <c r="N23" s="119"/>
      <c r="O23" s="120"/>
      <c r="P23" s="119"/>
      <c r="Q23" s="119"/>
      <c r="R23" s="119"/>
      <c r="S23" s="119"/>
      <c r="T23" s="119"/>
      <c r="U23" s="119"/>
      <c r="V23" s="119"/>
    </row>
    <row r="24" spans="1:22" ht="49.5" customHeight="1" x14ac:dyDescent="0.35">
      <c r="A24" s="124">
        <v>162</v>
      </c>
      <c r="B24" s="119"/>
      <c r="C24" s="70" t="s">
        <v>108</v>
      </c>
      <c r="D24" s="119"/>
      <c r="E24" s="145" t="s">
        <v>404</v>
      </c>
      <c r="F24" s="119"/>
      <c r="G24" s="10" t="s">
        <v>97</v>
      </c>
      <c r="H24" s="160" t="s">
        <v>433</v>
      </c>
      <c r="I24" s="206" t="s">
        <v>100</v>
      </c>
      <c r="J24" s="174" t="s">
        <v>160</v>
      </c>
      <c r="K24" s="174" t="s">
        <v>397</v>
      </c>
      <c r="L24" s="71" t="s">
        <v>405</v>
      </c>
      <c r="M24" s="174" t="s">
        <v>100</v>
      </c>
      <c r="N24" s="119"/>
      <c r="O24" s="120"/>
      <c r="P24" s="119"/>
      <c r="Q24" s="119"/>
      <c r="R24" s="119"/>
      <c r="S24" s="119"/>
      <c r="T24" s="119"/>
      <c r="U24" s="119"/>
      <c r="V24" s="119"/>
    </row>
    <row r="25" spans="1:22" ht="54" customHeight="1" x14ac:dyDescent="0.35">
      <c r="A25" s="124">
        <v>163</v>
      </c>
      <c r="B25" s="119"/>
      <c r="C25" s="70" t="s">
        <v>108</v>
      </c>
      <c r="D25" s="119"/>
      <c r="E25" s="145" t="s">
        <v>406</v>
      </c>
      <c r="F25" s="119"/>
      <c r="G25" s="10" t="s">
        <v>97</v>
      </c>
      <c r="H25" s="160">
        <v>100</v>
      </c>
      <c r="I25" s="206" t="s">
        <v>100</v>
      </c>
      <c r="J25" s="174" t="s">
        <v>160</v>
      </c>
      <c r="K25" s="174" t="s">
        <v>397</v>
      </c>
      <c r="L25" s="71" t="s">
        <v>407</v>
      </c>
      <c r="M25" s="174" t="s">
        <v>100</v>
      </c>
      <c r="N25" s="119"/>
      <c r="O25" s="120"/>
      <c r="P25" s="119"/>
      <c r="Q25" s="119"/>
      <c r="R25" s="119"/>
      <c r="S25" s="119"/>
      <c r="T25" s="119"/>
      <c r="U25" s="119"/>
      <c r="V25" s="119"/>
    </row>
    <row r="26" spans="1:22" s="82" customFormat="1" ht="81" customHeight="1" x14ac:dyDescent="0.35">
      <c r="A26" s="124">
        <v>164</v>
      </c>
      <c r="B26" s="122"/>
      <c r="C26" s="132" t="s">
        <v>135</v>
      </c>
      <c r="D26" s="122"/>
      <c r="E26" s="208" t="s">
        <v>408</v>
      </c>
      <c r="F26" s="122"/>
      <c r="G26" s="121" t="s">
        <v>97</v>
      </c>
      <c r="H26" s="207">
        <v>1</v>
      </c>
      <c r="I26" s="207" t="s">
        <v>430</v>
      </c>
      <c r="J26" s="121" t="s">
        <v>409</v>
      </c>
      <c r="K26" s="123" t="s">
        <v>410</v>
      </c>
      <c r="L26" s="209" t="s">
        <v>411</v>
      </c>
      <c r="M26" s="208" t="s">
        <v>103</v>
      </c>
      <c r="N26" s="122"/>
      <c r="O26" s="210"/>
      <c r="P26" s="122"/>
      <c r="Q26" s="122"/>
      <c r="R26" s="122"/>
      <c r="S26" s="122"/>
      <c r="T26" s="122"/>
      <c r="U26" s="122"/>
      <c r="V26" s="122"/>
    </row>
    <row r="27" spans="1:22" ht="109.5" customHeight="1" x14ac:dyDescent="0.35">
      <c r="A27" s="10"/>
      <c r="B27" s="10"/>
      <c r="C27" s="10" t="s">
        <v>412</v>
      </c>
      <c r="D27" s="156"/>
      <c r="E27" s="218" t="s">
        <v>413</v>
      </c>
      <c r="F27" s="68"/>
      <c r="G27" s="70"/>
      <c r="H27" s="70"/>
      <c r="I27" s="70"/>
      <c r="J27" s="174"/>
      <c r="K27" s="174"/>
      <c r="L27" s="158" t="s">
        <v>193</v>
      </c>
      <c r="M27" s="119"/>
      <c r="N27" s="119"/>
      <c r="O27" s="120"/>
      <c r="P27" s="119"/>
      <c r="Q27" s="119"/>
      <c r="R27" s="119"/>
      <c r="S27" s="119"/>
      <c r="T27" s="119"/>
      <c r="U27" s="119"/>
      <c r="V27" s="150" t="s">
        <v>427</v>
      </c>
    </row>
    <row r="28" spans="1:22" ht="74.25" customHeight="1" x14ac:dyDescent="0.35">
      <c r="A28" s="10"/>
      <c r="B28" s="10"/>
      <c r="C28" s="10" t="s">
        <v>412</v>
      </c>
      <c r="D28" s="156"/>
      <c r="E28" s="218" t="s">
        <v>414</v>
      </c>
      <c r="F28" s="68"/>
      <c r="G28" s="70"/>
      <c r="H28" s="70"/>
      <c r="I28" s="70"/>
      <c r="J28" s="174"/>
      <c r="K28" s="174"/>
      <c r="L28" s="158" t="s">
        <v>197</v>
      </c>
      <c r="M28" s="119"/>
      <c r="N28" s="119"/>
      <c r="O28" s="120"/>
      <c r="P28" s="119"/>
      <c r="Q28" s="119"/>
      <c r="R28" s="119"/>
      <c r="S28" s="119"/>
      <c r="T28" s="119"/>
      <c r="U28" s="119"/>
      <c r="V28" s="150" t="s">
        <v>427</v>
      </c>
    </row>
  </sheetData>
  <autoFilter ref="A2:L28" xr:uid="{00000000-0009-0000-0000-00000D000000}"/>
  <mergeCells count="3">
    <mergeCell ref="K17:K18"/>
    <mergeCell ref="A1:L1"/>
    <mergeCell ref="H4:H13"/>
  </mergeCells>
  <pageMargins left="0.31" right="0.15" top="0.43" bottom="0.38" header="0.3" footer="0.3"/>
  <pageSetup paperSize="9" scale="34" fitToWidth="0" fitToHeight="0" orientation="landscape" horizontalDpi="4294967293" r:id="rId1"/>
  <colBreaks count="1" manualBreakCount="1">
    <brk id="2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F404-2FEA-45BA-8279-69BE732A1CCB}">
  <dimension ref="B1:L14"/>
  <sheetViews>
    <sheetView workbookViewId="0">
      <selection activeCell="G19" sqref="G19"/>
    </sheetView>
  </sheetViews>
  <sheetFormatPr defaultRowHeight="13.15" x14ac:dyDescent="0.4"/>
  <cols>
    <col min="4" max="4" width="8.5" customWidth="1"/>
    <col min="5" max="6" width="11.5" customWidth="1"/>
    <col min="7" max="7" width="10" customWidth="1"/>
    <col min="8" max="8" width="11.28515625" customWidth="1"/>
    <col min="11" max="11" width="11.35546875" customWidth="1"/>
  </cols>
  <sheetData>
    <row r="1" spans="2:12" x14ac:dyDescent="0.4">
      <c r="D1" s="226" t="s">
        <v>445</v>
      </c>
      <c r="E1" s="226"/>
      <c r="F1" s="46"/>
      <c r="G1" s="226" t="s">
        <v>446</v>
      </c>
      <c r="H1" s="226"/>
      <c r="J1" s="226" t="s">
        <v>447</v>
      </c>
      <c r="K1" s="226"/>
    </row>
    <row r="2" spans="2:12" x14ac:dyDescent="0.4">
      <c r="D2" s="46" t="s">
        <v>448</v>
      </c>
      <c r="E2" s="46" t="s">
        <v>449</v>
      </c>
      <c r="F2" s="46" t="s">
        <v>450</v>
      </c>
      <c r="G2" s="46" t="s">
        <v>448</v>
      </c>
      <c r="H2" s="46" t="s">
        <v>449</v>
      </c>
      <c r="I2" s="46" t="s">
        <v>450</v>
      </c>
      <c r="J2" s="46" t="s">
        <v>448</v>
      </c>
      <c r="K2" s="46" t="s">
        <v>449</v>
      </c>
      <c r="L2" s="46" t="s">
        <v>450</v>
      </c>
    </row>
    <row r="3" spans="2:12" x14ac:dyDescent="0.4">
      <c r="B3" s="46">
        <v>1</v>
      </c>
      <c r="C3" t="s">
        <v>435</v>
      </c>
      <c r="D3">
        <v>1516</v>
      </c>
      <c r="E3">
        <v>1349</v>
      </c>
      <c r="F3">
        <f>SUM(D3:E3)</f>
        <v>2865</v>
      </c>
      <c r="G3">
        <v>79</v>
      </c>
      <c r="H3">
        <v>27</v>
      </c>
      <c r="I3">
        <f>SUM(G3:H3)</f>
        <v>106</v>
      </c>
      <c r="J3" s="212">
        <f>G3/D3*100</f>
        <v>5.211081794195251</v>
      </c>
      <c r="K3" s="212">
        <f>H3/E3*100</f>
        <v>2.0014825796886582</v>
      </c>
      <c r="L3" s="212">
        <f>I3/F3*100</f>
        <v>3.6998254799301917</v>
      </c>
    </row>
    <row r="4" spans="2:12" x14ac:dyDescent="0.4">
      <c r="B4" s="46">
        <v>2</v>
      </c>
      <c r="C4" t="s">
        <v>436</v>
      </c>
      <c r="D4">
        <v>1421</v>
      </c>
      <c r="E4">
        <v>236</v>
      </c>
      <c r="F4">
        <f t="shared" ref="F4:F11" si="0">SUM(D4:E4)</f>
        <v>1657</v>
      </c>
      <c r="G4">
        <v>249</v>
      </c>
      <c r="H4">
        <v>0</v>
      </c>
      <c r="I4">
        <f t="shared" ref="I4:I11" si="1">SUM(G4:H4)</f>
        <v>249</v>
      </c>
      <c r="J4" s="212">
        <f t="shared" ref="J4:J11" si="2">G4/D4*100</f>
        <v>17.522871217452497</v>
      </c>
      <c r="K4" s="212">
        <f t="shared" ref="K4:K11" si="3">H4/E4*100</f>
        <v>0</v>
      </c>
      <c r="L4" s="212">
        <f t="shared" ref="L4:L11" si="4">I4/F4*100</f>
        <v>15.027157513578757</v>
      </c>
    </row>
    <row r="5" spans="2:12" x14ac:dyDescent="0.4">
      <c r="B5" s="46">
        <v>3</v>
      </c>
      <c r="C5" t="s">
        <v>437</v>
      </c>
      <c r="D5">
        <v>1161</v>
      </c>
      <c r="E5">
        <v>1082</v>
      </c>
      <c r="F5">
        <f t="shared" si="0"/>
        <v>2243</v>
      </c>
      <c r="G5">
        <v>213</v>
      </c>
      <c r="H5">
        <v>32</v>
      </c>
      <c r="I5">
        <f t="shared" si="1"/>
        <v>245</v>
      </c>
      <c r="J5" s="212">
        <f t="shared" si="2"/>
        <v>18.34625322997416</v>
      </c>
      <c r="K5" s="212">
        <f t="shared" si="3"/>
        <v>2.957486136783734</v>
      </c>
      <c r="L5" s="212">
        <f t="shared" si="4"/>
        <v>10.922871154703522</v>
      </c>
    </row>
    <row r="6" spans="2:12" x14ac:dyDescent="0.4">
      <c r="B6" s="46">
        <v>4</v>
      </c>
      <c r="C6" t="s">
        <v>438</v>
      </c>
      <c r="D6">
        <v>853</v>
      </c>
      <c r="E6">
        <v>511</v>
      </c>
      <c r="F6">
        <f t="shared" si="0"/>
        <v>1364</v>
      </c>
      <c r="G6">
        <v>77</v>
      </c>
      <c r="H6">
        <v>12</v>
      </c>
      <c r="I6">
        <f t="shared" si="1"/>
        <v>89</v>
      </c>
      <c r="J6" s="212">
        <f t="shared" si="2"/>
        <v>9.0269636576787811</v>
      </c>
      <c r="K6" s="212">
        <f t="shared" si="3"/>
        <v>2.3483365949119372</v>
      </c>
      <c r="L6" s="212">
        <f t="shared" si="4"/>
        <v>6.5249266862170083</v>
      </c>
    </row>
    <row r="7" spans="2:12" x14ac:dyDescent="0.4">
      <c r="B7" s="46">
        <v>5</v>
      </c>
      <c r="C7" t="s">
        <v>439</v>
      </c>
      <c r="D7">
        <v>7902</v>
      </c>
      <c r="E7">
        <v>3353</v>
      </c>
      <c r="F7">
        <f t="shared" si="0"/>
        <v>11255</v>
      </c>
      <c r="G7">
        <v>68</v>
      </c>
      <c r="H7">
        <v>12</v>
      </c>
      <c r="I7">
        <f t="shared" si="1"/>
        <v>80</v>
      </c>
      <c r="J7" s="212">
        <f t="shared" si="2"/>
        <v>0.86054163502910663</v>
      </c>
      <c r="K7" s="212">
        <f t="shared" si="3"/>
        <v>0.35788845809722636</v>
      </c>
      <c r="L7" s="212">
        <f t="shared" si="4"/>
        <v>0.71079520213238556</v>
      </c>
    </row>
    <row r="8" spans="2:12" x14ac:dyDescent="0.4">
      <c r="B8" s="46">
        <v>6</v>
      </c>
      <c r="C8" t="s">
        <v>440</v>
      </c>
      <c r="D8">
        <v>1655</v>
      </c>
      <c r="E8">
        <v>467</v>
      </c>
      <c r="F8">
        <f t="shared" si="0"/>
        <v>2122</v>
      </c>
      <c r="G8">
        <v>207</v>
      </c>
      <c r="H8">
        <v>49</v>
      </c>
      <c r="I8">
        <f t="shared" si="1"/>
        <v>256</v>
      </c>
      <c r="J8" s="212">
        <f t="shared" si="2"/>
        <v>12.507552870090635</v>
      </c>
      <c r="K8" s="212">
        <f t="shared" si="3"/>
        <v>10.492505353319057</v>
      </c>
      <c r="L8" s="212">
        <f t="shared" si="4"/>
        <v>12.064090480678605</v>
      </c>
    </row>
    <row r="9" spans="2:12" x14ac:dyDescent="0.4">
      <c r="B9" s="46">
        <v>7</v>
      </c>
      <c r="C9" t="s">
        <v>441</v>
      </c>
      <c r="D9">
        <v>7169</v>
      </c>
      <c r="E9">
        <v>2890</v>
      </c>
      <c r="F9">
        <f t="shared" si="0"/>
        <v>10059</v>
      </c>
      <c r="G9">
        <v>5</v>
      </c>
      <c r="H9">
        <v>0</v>
      </c>
      <c r="I9">
        <f t="shared" si="1"/>
        <v>5</v>
      </c>
      <c r="J9" s="212">
        <f t="shared" si="2"/>
        <v>6.974473427256242E-2</v>
      </c>
      <c r="K9" s="212">
        <f t="shared" si="3"/>
        <v>0</v>
      </c>
      <c r="L9" s="212">
        <f t="shared" si="4"/>
        <v>4.9706730291281441E-2</v>
      </c>
    </row>
    <row r="10" spans="2:12" x14ac:dyDescent="0.4">
      <c r="B10" s="46">
        <v>8</v>
      </c>
      <c r="C10" t="s">
        <v>442</v>
      </c>
      <c r="D10">
        <v>491</v>
      </c>
      <c r="E10">
        <v>151</v>
      </c>
      <c r="F10">
        <f t="shared" si="0"/>
        <v>642</v>
      </c>
      <c r="G10">
        <v>10</v>
      </c>
      <c r="H10">
        <v>2</v>
      </c>
      <c r="I10">
        <f t="shared" si="1"/>
        <v>12</v>
      </c>
      <c r="J10" s="212">
        <f t="shared" si="2"/>
        <v>2.0366598778004072</v>
      </c>
      <c r="K10" s="212">
        <f t="shared" si="3"/>
        <v>1.3245033112582782</v>
      </c>
      <c r="L10" s="212">
        <f t="shared" si="4"/>
        <v>1.8691588785046727</v>
      </c>
    </row>
    <row r="11" spans="2:12" x14ac:dyDescent="0.4">
      <c r="B11" s="46">
        <v>9</v>
      </c>
      <c r="C11" t="s">
        <v>443</v>
      </c>
      <c r="D11">
        <v>184</v>
      </c>
      <c r="E11">
        <v>121</v>
      </c>
      <c r="F11">
        <f t="shared" si="0"/>
        <v>305</v>
      </c>
      <c r="G11">
        <v>13</v>
      </c>
      <c r="H11">
        <v>9</v>
      </c>
      <c r="I11">
        <f t="shared" si="1"/>
        <v>22</v>
      </c>
      <c r="J11" s="212">
        <f t="shared" si="2"/>
        <v>7.0652173913043477</v>
      </c>
      <c r="K11" s="212">
        <f t="shared" si="3"/>
        <v>7.4380165289256199</v>
      </c>
      <c r="L11" s="212">
        <f t="shared" si="4"/>
        <v>7.2131147540983616</v>
      </c>
    </row>
    <row r="12" spans="2:12" x14ac:dyDescent="0.4">
      <c r="B12" s="46">
        <v>10</v>
      </c>
      <c r="C12" t="s">
        <v>444</v>
      </c>
      <c r="D12">
        <v>0</v>
      </c>
      <c r="E12">
        <v>0</v>
      </c>
      <c r="F12">
        <v>0</v>
      </c>
      <c r="G12">
        <v>0</v>
      </c>
      <c r="H12">
        <v>0</v>
      </c>
      <c r="I12">
        <v>0</v>
      </c>
      <c r="J12" s="212">
        <v>0</v>
      </c>
      <c r="K12" s="212">
        <v>0</v>
      </c>
      <c r="L12" s="212">
        <v>0</v>
      </c>
    </row>
    <row r="13" spans="2:12" x14ac:dyDescent="0.4">
      <c r="B13" s="46">
        <v>11</v>
      </c>
      <c r="J13" s="212"/>
      <c r="K13" s="212"/>
      <c r="L13" s="212"/>
    </row>
    <row r="14" spans="2:12" x14ac:dyDescent="0.4">
      <c r="D14" s="216">
        <f>SUM(D3:D13)</f>
        <v>22352</v>
      </c>
      <c r="E14" s="217">
        <f t="shared" ref="E14:I14" si="5">SUM(E3:E13)</f>
        <v>10160</v>
      </c>
      <c r="F14" s="214">
        <f t="shared" si="5"/>
        <v>32512</v>
      </c>
      <c r="G14" s="216">
        <f t="shared" si="5"/>
        <v>921</v>
      </c>
      <c r="H14" s="217">
        <f t="shared" si="5"/>
        <v>143</v>
      </c>
      <c r="I14" s="214">
        <f t="shared" si="5"/>
        <v>1064</v>
      </c>
      <c r="J14" s="215">
        <f>G14/D14*100</f>
        <v>4.1204366499642093</v>
      </c>
      <c r="K14" s="212">
        <f>H14/E14*100</f>
        <v>1.4074803149606301</v>
      </c>
      <c r="L14" s="213">
        <f>I14/F14*100</f>
        <v>3.2726377952755903</v>
      </c>
    </row>
  </sheetData>
  <mergeCells count="3">
    <mergeCell ref="D1:E1"/>
    <mergeCell ref="G1:H1"/>
    <mergeCell ref="J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057B-603D-4973-A371-4B5676EC1C97}">
  <dimension ref="A1:AC16"/>
  <sheetViews>
    <sheetView view="pageBreakPreview" zoomScale="80" zoomScaleNormal="85" zoomScaleSheetLayoutView="80" workbookViewId="0">
      <pane ySplit="1" topLeftCell="A2" activePane="bottomLeft" state="frozen"/>
      <selection pane="bottomLeft" activeCell="J10" sqref="J10"/>
    </sheetView>
  </sheetViews>
  <sheetFormatPr defaultColWidth="9.140625" defaultRowHeight="15" customHeight="1" x14ac:dyDescent="0.35"/>
  <cols>
    <col min="1" max="1" width="9" style="7" customWidth="1"/>
    <col min="2" max="2" width="7.92578125" style="7" customWidth="1"/>
    <col min="3" max="3" width="29.42578125" style="7" customWidth="1"/>
    <col min="4" max="4" width="61.42578125" style="41" customWidth="1"/>
    <col min="5" max="5" width="60.140625" style="41" customWidth="1"/>
    <col min="6" max="6" width="18.85546875" style="4" customWidth="1"/>
    <col min="7" max="7" width="14.85546875" style="13" customWidth="1"/>
    <col min="8" max="8" width="13.5703125" style="13" customWidth="1"/>
    <col min="9" max="9" width="17.28515625" style="8" customWidth="1"/>
    <col min="10" max="10" width="84.140625" style="8" customWidth="1"/>
    <col min="11" max="11" width="18.140625" style="6" customWidth="1"/>
    <col min="12" max="16384" width="9.140625" style="6"/>
  </cols>
  <sheetData>
    <row r="1" spans="1:29" ht="27.75" customHeight="1" x14ac:dyDescent="0.35">
      <c r="A1" s="227" t="s">
        <v>85</v>
      </c>
      <c r="B1" s="227"/>
      <c r="C1" s="227"/>
      <c r="D1" s="227"/>
      <c r="E1" s="227"/>
      <c r="F1" s="227"/>
      <c r="G1" s="227"/>
      <c r="H1" s="227"/>
      <c r="I1" s="227"/>
      <c r="J1" s="227"/>
      <c r="K1" s="227"/>
    </row>
    <row r="2" spans="1:29" s="152" customFormat="1" ht="36.950000000000003" customHeight="1" x14ac:dyDescent="0.4">
      <c r="A2" s="181" t="s">
        <v>138</v>
      </c>
      <c r="B2" s="181" t="s">
        <v>109</v>
      </c>
      <c r="C2" s="181" t="s">
        <v>139</v>
      </c>
      <c r="D2" s="181" t="s">
        <v>145</v>
      </c>
      <c r="E2" s="181" t="s">
        <v>110</v>
      </c>
      <c r="F2" s="181" t="s">
        <v>111</v>
      </c>
      <c r="G2" s="181" t="s">
        <v>112</v>
      </c>
      <c r="H2" s="181" t="s">
        <v>113</v>
      </c>
      <c r="I2" s="181" t="s">
        <v>114</v>
      </c>
      <c r="J2" s="181" t="s">
        <v>141</v>
      </c>
      <c r="K2" s="181" t="s">
        <v>115</v>
      </c>
      <c r="L2" s="154"/>
      <c r="M2" s="154"/>
      <c r="N2" s="154"/>
      <c r="O2" s="154"/>
      <c r="P2" s="154"/>
      <c r="Q2" s="154"/>
      <c r="R2" s="154"/>
      <c r="S2" s="154"/>
      <c r="T2" s="154"/>
      <c r="U2" s="154"/>
      <c r="V2" s="154"/>
      <c r="W2" s="154"/>
      <c r="X2" s="154"/>
      <c r="Y2" s="154"/>
      <c r="Z2" s="154"/>
      <c r="AA2" s="154"/>
      <c r="AB2" s="154"/>
      <c r="AC2" s="154"/>
    </row>
    <row r="3" spans="1:29" ht="51.4" customHeight="1" x14ac:dyDescent="0.45">
      <c r="A3" s="182">
        <v>3385</v>
      </c>
      <c r="B3" s="182" t="s">
        <v>124</v>
      </c>
      <c r="C3" s="118" t="s">
        <v>149</v>
      </c>
      <c r="D3" s="182" t="s">
        <v>154</v>
      </c>
      <c r="E3" s="201" t="s">
        <v>155</v>
      </c>
      <c r="F3" s="182" t="s">
        <v>121</v>
      </c>
      <c r="G3" s="182" t="s">
        <v>126</v>
      </c>
      <c r="H3" s="182">
        <v>10210015</v>
      </c>
      <c r="I3" s="118" t="s">
        <v>147</v>
      </c>
      <c r="J3" s="118" t="s">
        <v>157</v>
      </c>
      <c r="K3" s="182" t="s">
        <v>131</v>
      </c>
      <c r="L3" s="143"/>
      <c r="M3" s="143"/>
      <c r="N3" s="143"/>
      <c r="O3" s="143"/>
      <c r="P3" s="143"/>
      <c r="Q3" s="143"/>
      <c r="R3" s="143"/>
      <c r="S3" s="143"/>
      <c r="T3" s="143"/>
      <c r="U3" s="143"/>
      <c r="V3" s="143"/>
      <c r="W3" s="143"/>
      <c r="X3" s="143"/>
      <c r="Y3" s="143"/>
      <c r="Z3" s="143"/>
      <c r="AA3" s="143"/>
      <c r="AB3" s="143"/>
      <c r="AC3" s="143"/>
    </row>
    <row r="4" spans="1:29" ht="51.4" customHeight="1" x14ac:dyDescent="0.45">
      <c r="A4" s="183">
        <v>453</v>
      </c>
      <c r="B4" s="184" t="s">
        <v>146</v>
      </c>
      <c r="C4" s="184" t="s">
        <v>149</v>
      </c>
      <c r="D4" s="184" t="s">
        <v>154</v>
      </c>
      <c r="E4" s="185" t="s">
        <v>158</v>
      </c>
      <c r="F4" s="184" t="s">
        <v>121</v>
      </c>
      <c r="G4" s="184" t="s">
        <v>126</v>
      </c>
      <c r="H4" s="184"/>
      <c r="I4" s="186" t="s">
        <v>147</v>
      </c>
      <c r="J4" s="186" t="s">
        <v>159</v>
      </c>
      <c r="K4" s="184" t="s">
        <v>131</v>
      </c>
      <c r="L4" s="136"/>
      <c r="M4" s="136"/>
      <c r="N4" s="136"/>
      <c r="O4" s="136"/>
      <c r="P4" s="136"/>
      <c r="Q4" s="136"/>
      <c r="R4" s="136"/>
      <c r="S4" s="136"/>
      <c r="T4" s="136"/>
      <c r="U4" s="136"/>
      <c r="V4" s="136"/>
      <c r="W4" s="136"/>
      <c r="X4" s="136"/>
      <c r="Y4" s="136"/>
      <c r="Z4" s="136"/>
      <c r="AA4" s="136"/>
      <c r="AB4" s="136"/>
      <c r="AC4" s="137"/>
    </row>
    <row r="5" spans="1:29" ht="52.9" customHeight="1" x14ac:dyDescent="0.45">
      <c r="A5" s="187">
        <v>454</v>
      </c>
      <c r="B5" s="182" t="s">
        <v>146</v>
      </c>
      <c r="C5" s="182" t="s">
        <v>125</v>
      </c>
      <c r="D5" s="182" t="s">
        <v>161</v>
      </c>
      <c r="E5" s="188" t="s">
        <v>162</v>
      </c>
      <c r="F5" s="182" t="s">
        <v>121</v>
      </c>
      <c r="G5" s="182" t="s">
        <v>126</v>
      </c>
      <c r="H5" s="182"/>
      <c r="I5" s="118" t="s">
        <v>147</v>
      </c>
      <c r="J5" s="118" t="s">
        <v>163</v>
      </c>
      <c r="K5" s="182" t="s">
        <v>131</v>
      </c>
      <c r="L5" s="138"/>
      <c r="M5" s="138"/>
      <c r="N5" s="138"/>
      <c r="O5" s="138"/>
      <c r="P5" s="138"/>
      <c r="Q5" s="138"/>
      <c r="R5" s="138"/>
      <c r="S5" s="138"/>
      <c r="T5" s="138"/>
      <c r="U5" s="138"/>
      <c r="V5" s="138"/>
      <c r="W5" s="138"/>
      <c r="X5" s="138"/>
      <c r="Y5" s="138"/>
      <c r="Z5" s="138"/>
      <c r="AA5" s="138"/>
      <c r="AB5" s="138"/>
      <c r="AC5" s="139"/>
    </row>
    <row r="6" spans="1:29" ht="53.25" customHeight="1" x14ac:dyDescent="0.45">
      <c r="A6" s="187">
        <v>455</v>
      </c>
      <c r="B6" s="182" t="s">
        <v>146</v>
      </c>
      <c r="C6" s="182" t="s">
        <v>125</v>
      </c>
      <c r="D6" s="118" t="s">
        <v>161</v>
      </c>
      <c r="E6" s="118" t="s">
        <v>164</v>
      </c>
      <c r="F6" s="182" t="s">
        <v>121</v>
      </c>
      <c r="G6" s="182" t="s">
        <v>126</v>
      </c>
      <c r="H6" s="182"/>
      <c r="I6" s="118" t="s">
        <v>147</v>
      </c>
      <c r="J6" s="118" t="s">
        <v>165</v>
      </c>
      <c r="K6" s="182" t="s">
        <v>131</v>
      </c>
      <c r="L6" s="138"/>
      <c r="M6" s="138"/>
      <c r="N6" s="138"/>
      <c r="O6" s="138"/>
      <c r="P6" s="138"/>
      <c r="Q6" s="138"/>
      <c r="R6" s="138"/>
      <c r="S6" s="138"/>
      <c r="T6" s="138"/>
      <c r="U6" s="138"/>
      <c r="V6" s="138"/>
      <c r="W6" s="138"/>
      <c r="X6" s="138"/>
      <c r="Y6" s="138"/>
      <c r="Z6" s="138"/>
      <c r="AA6" s="138"/>
      <c r="AB6" s="138"/>
      <c r="AC6" s="139"/>
    </row>
    <row r="7" spans="1:29" ht="63.75" customHeight="1" x14ac:dyDescent="0.45">
      <c r="A7" s="187">
        <v>1721</v>
      </c>
      <c r="B7" s="182" t="s">
        <v>146</v>
      </c>
      <c r="C7" s="182" t="s">
        <v>125</v>
      </c>
      <c r="D7" s="182" t="s">
        <v>166</v>
      </c>
      <c r="E7" s="188" t="s">
        <v>166</v>
      </c>
      <c r="F7" s="182" t="s">
        <v>121</v>
      </c>
      <c r="G7" s="182" t="s">
        <v>126</v>
      </c>
      <c r="H7" s="182"/>
      <c r="I7" s="118" t="s">
        <v>147</v>
      </c>
      <c r="J7" s="118" t="s">
        <v>167</v>
      </c>
      <c r="K7" s="182" t="s">
        <v>168</v>
      </c>
      <c r="L7" s="138"/>
      <c r="M7" s="138"/>
      <c r="N7" s="138"/>
      <c r="O7" s="138"/>
      <c r="P7" s="138"/>
      <c r="Q7" s="138"/>
      <c r="R7" s="138"/>
      <c r="S7" s="138"/>
      <c r="T7" s="138"/>
      <c r="U7" s="138"/>
      <c r="V7" s="138"/>
      <c r="W7" s="138"/>
      <c r="X7" s="138"/>
      <c r="Y7" s="138"/>
      <c r="Z7" s="138"/>
      <c r="AA7" s="138"/>
      <c r="AB7" s="138"/>
      <c r="AC7" s="139"/>
    </row>
    <row r="8" spans="1:29" ht="45.75" customHeight="1" x14ac:dyDescent="0.45">
      <c r="A8" s="187">
        <v>1723</v>
      </c>
      <c r="B8" s="182" t="s">
        <v>146</v>
      </c>
      <c r="C8" s="182" t="s">
        <v>125</v>
      </c>
      <c r="D8" s="182" t="s">
        <v>169</v>
      </c>
      <c r="E8" s="188" t="s">
        <v>169</v>
      </c>
      <c r="F8" s="182" t="s">
        <v>121</v>
      </c>
      <c r="G8" s="182" t="s">
        <v>126</v>
      </c>
      <c r="H8" s="182"/>
      <c r="I8" s="118" t="s">
        <v>147</v>
      </c>
      <c r="J8" s="118" t="s">
        <v>170</v>
      </c>
      <c r="K8" s="182" t="s">
        <v>168</v>
      </c>
      <c r="L8" s="140"/>
      <c r="M8" s="140"/>
      <c r="N8" s="140"/>
      <c r="O8" s="140"/>
      <c r="P8" s="140"/>
      <c r="Q8" s="140"/>
      <c r="R8" s="140"/>
      <c r="S8" s="140"/>
      <c r="T8" s="140"/>
      <c r="U8" s="140"/>
      <c r="V8" s="140"/>
      <c r="W8" s="140"/>
      <c r="X8" s="140"/>
      <c r="Y8" s="140"/>
      <c r="Z8" s="140"/>
      <c r="AA8" s="140"/>
      <c r="AB8" s="140"/>
      <c r="AC8" s="141"/>
    </row>
    <row r="9" spans="1:29" s="153" customFormat="1" ht="64.150000000000006" customHeight="1" x14ac:dyDescent="0.45">
      <c r="A9" s="182">
        <v>2546</v>
      </c>
      <c r="B9" s="182" t="s">
        <v>124</v>
      </c>
      <c r="C9" s="118" t="s">
        <v>198</v>
      </c>
      <c r="D9" s="189"/>
      <c r="E9" s="118" t="s">
        <v>199</v>
      </c>
      <c r="F9" s="182" t="s">
        <v>121</v>
      </c>
      <c r="G9" s="182" t="s">
        <v>126</v>
      </c>
      <c r="H9" s="182"/>
      <c r="I9" s="118" t="s">
        <v>147</v>
      </c>
      <c r="J9" s="182" t="s">
        <v>132</v>
      </c>
      <c r="K9" s="200" t="s">
        <v>100</v>
      </c>
      <c r="L9" s="167"/>
      <c r="M9" s="167"/>
      <c r="N9" s="167"/>
      <c r="O9" s="167"/>
      <c r="P9" s="168"/>
      <c r="Q9" s="155"/>
      <c r="R9" s="155"/>
      <c r="S9" s="155"/>
      <c r="T9" s="155"/>
      <c r="U9" s="155"/>
      <c r="V9" s="155"/>
      <c r="W9" s="155"/>
      <c r="X9" s="155"/>
      <c r="Y9" s="155"/>
      <c r="Z9" s="155"/>
      <c r="AA9" s="155"/>
      <c r="AB9" s="155"/>
      <c r="AC9" s="155"/>
    </row>
    <row r="10" spans="1:29" s="153" customFormat="1" ht="75" customHeight="1" x14ac:dyDescent="0.45">
      <c r="A10" s="182">
        <v>2547</v>
      </c>
      <c r="B10" s="182" t="s">
        <v>124</v>
      </c>
      <c r="C10" s="118" t="s">
        <v>133</v>
      </c>
      <c r="D10" s="189"/>
      <c r="E10" s="118" t="s">
        <v>200</v>
      </c>
      <c r="F10" s="182" t="s">
        <v>121</v>
      </c>
      <c r="G10" s="182" t="s">
        <v>126</v>
      </c>
      <c r="H10" s="182"/>
      <c r="I10" s="118" t="s">
        <v>147</v>
      </c>
      <c r="J10" s="182" t="s">
        <v>201</v>
      </c>
      <c r="K10" s="200" t="s">
        <v>100</v>
      </c>
      <c r="L10" s="169"/>
      <c r="M10" s="169"/>
      <c r="N10" s="169"/>
      <c r="O10" s="169"/>
      <c r="P10" s="170"/>
      <c r="Q10" s="155"/>
      <c r="R10" s="155"/>
      <c r="S10" s="155"/>
      <c r="T10" s="155"/>
      <c r="U10" s="155"/>
      <c r="V10" s="155"/>
      <c r="W10" s="155"/>
      <c r="X10" s="155"/>
      <c r="Y10" s="155"/>
      <c r="Z10" s="155"/>
      <c r="AA10" s="155"/>
      <c r="AB10" s="155"/>
      <c r="AC10" s="155"/>
    </row>
    <row r="11" spans="1:29" s="153" customFormat="1" ht="69" customHeight="1" x14ac:dyDescent="0.45">
      <c r="A11" s="182">
        <v>1774</v>
      </c>
      <c r="B11" s="182" t="s">
        <v>146</v>
      </c>
      <c r="C11" s="118" t="s">
        <v>198</v>
      </c>
      <c r="D11" s="189"/>
      <c r="E11" s="118" t="s">
        <v>202</v>
      </c>
      <c r="F11" s="182" t="s">
        <v>121</v>
      </c>
      <c r="G11" s="182" t="s">
        <v>126</v>
      </c>
      <c r="H11" s="182"/>
      <c r="I11" s="118" t="s">
        <v>147</v>
      </c>
      <c r="J11" s="118" t="s">
        <v>203</v>
      </c>
      <c r="K11" s="200" t="s">
        <v>131</v>
      </c>
      <c r="L11" s="171"/>
      <c r="M11" s="171"/>
      <c r="N11" s="171"/>
      <c r="O11" s="171"/>
      <c r="P11" s="172"/>
      <c r="Q11" s="155"/>
      <c r="R11" s="155"/>
      <c r="S11" s="155"/>
      <c r="T11" s="155"/>
      <c r="U11" s="155"/>
      <c r="V11" s="155"/>
      <c r="W11" s="155"/>
      <c r="X11" s="155"/>
      <c r="Y11" s="155"/>
      <c r="Z11" s="155"/>
      <c r="AA11" s="155"/>
      <c r="AB11" s="155"/>
      <c r="AC11" s="155"/>
    </row>
    <row r="12" spans="1:29" ht="184.15" customHeight="1" x14ac:dyDescent="0.45">
      <c r="A12" s="190">
        <v>152</v>
      </c>
      <c r="B12" s="191"/>
      <c r="C12" s="192" t="s">
        <v>107</v>
      </c>
      <c r="D12" s="191"/>
      <c r="E12" s="202" t="s">
        <v>384</v>
      </c>
      <c r="F12" s="191"/>
      <c r="G12" s="193" t="s">
        <v>97</v>
      </c>
      <c r="H12" s="193"/>
      <c r="I12" s="194" t="s">
        <v>160</v>
      </c>
      <c r="J12" s="195" t="s">
        <v>385</v>
      </c>
      <c r="K12" s="192" t="s">
        <v>100</v>
      </c>
    </row>
    <row r="13" spans="1:29" ht="136.15" customHeight="1" x14ac:dyDescent="0.45">
      <c r="A13" s="190">
        <v>154</v>
      </c>
      <c r="B13" s="191"/>
      <c r="C13" s="192" t="s">
        <v>107</v>
      </c>
      <c r="D13" s="191"/>
      <c r="E13" s="202" t="s">
        <v>387</v>
      </c>
      <c r="F13" s="191"/>
      <c r="G13" s="193" t="s">
        <v>97</v>
      </c>
      <c r="H13" s="193"/>
      <c r="I13" s="194" t="s">
        <v>160</v>
      </c>
      <c r="J13" s="195" t="s">
        <v>388</v>
      </c>
      <c r="K13" s="192" t="s">
        <v>100</v>
      </c>
    </row>
    <row r="14" spans="1:29" ht="172.15" customHeight="1" x14ac:dyDescent="0.45">
      <c r="A14" s="190">
        <v>156</v>
      </c>
      <c r="B14" s="191"/>
      <c r="C14" s="196" t="s">
        <v>108</v>
      </c>
      <c r="D14" s="191"/>
      <c r="E14" s="203" t="s">
        <v>391</v>
      </c>
      <c r="F14" s="191"/>
      <c r="G14" s="197" t="s">
        <v>97</v>
      </c>
      <c r="H14" s="198"/>
      <c r="I14" s="198" t="s">
        <v>160</v>
      </c>
      <c r="J14" s="199" t="s">
        <v>392</v>
      </c>
      <c r="K14" s="196" t="s">
        <v>100</v>
      </c>
    </row>
    <row r="16" spans="1:29" ht="15" customHeight="1" x14ac:dyDescent="0.35">
      <c r="E16" s="204" t="s">
        <v>428</v>
      </c>
    </row>
  </sheetData>
  <autoFilter ref="A2:J14" xr:uid="{00000000-0009-0000-0000-00000D000000}"/>
  <mergeCells count="1">
    <mergeCell ref="A1:K1"/>
  </mergeCells>
  <pageMargins left="0.31" right="0.15" top="0.43" bottom="0.38" header="0.3" footer="0.3"/>
  <pageSetup paperSize="9" scale="46" fitToWidth="0" fitToHeight="0" orientation="landscape" horizontalDpi="4294967293"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filterMode="1"/>
  <dimension ref="A1:K168"/>
  <sheetViews>
    <sheetView view="pageBreakPreview" zoomScaleNormal="100" zoomScaleSheetLayoutView="100" workbookViewId="0">
      <pane xSplit="1" ySplit="2" topLeftCell="B172" activePane="bottomRight" state="frozen"/>
      <selection pane="topRight" activeCell="D19" sqref="D19"/>
      <selection pane="bottomLeft" activeCell="D19" sqref="D19"/>
      <selection pane="bottomRight" activeCell="E186" sqref="E186"/>
    </sheetView>
  </sheetViews>
  <sheetFormatPr defaultColWidth="9.140625" defaultRowHeight="15" customHeight="1" x14ac:dyDescent="0.35"/>
  <cols>
    <col min="1" max="1" width="6.85546875" style="7" customWidth="1"/>
    <col min="2" max="2" width="15.140625" style="7" customWidth="1"/>
    <col min="3" max="3" width="21.140625" style="7" hidden="1" customWidth="1"/>
    <col min="4" max="4" width="61.42578125" style="41" customWidth="1"/>
    <col min="5" max="5" width="60.140625" style="41" customWidth="1"/>
    <col min="6" max="6" width="18.85546875" style="4" customWidth="1"/>
    <col min="7" max="7" width="22.140625" style="13" customWidth="1"/>
    <col min="8" max="8" width="13.5703125" style="13" customWidth="1"/>
    <col min="9" max="9" width="22.42578125" style="7" customWidth="1"/>
    <col min="10" max="10" width="21.42578125" style="8" customWidth="1"/>
    <col min="11" max="11" width="19.140625" style="7" hidden="1" customWidth="1"/>
    <col min="12" max="16384" width="9.140625" style="6"/>
  </cols>
  <sheetData>
    <row r="1" spans="1:11" ht="13.15" x14ac:dyDescent="0.35">
      <c r="A1" s="228" t="s">
        <v>85</v>
      </c>
      <c r="B1" s="228"/>
      <c r="C1" s="228"/>
      <c r="D1" s="228"/>
      <c r="E1" s="228"/>
      <c r="F1" s="228"/>
      <c r="G1" s="228"/>
      <c r="H1" s="228"/>
      <c r="I1" s="228"/>
      <c r="J1" s="228"/>
      <c r="K1" s="228"/>
    </row>
    <row r="2" spans="1:11" ht="26.25" x14ac:dyDescent="0.4">
      <c r="A2" s="9" t="s">
        <v>86</v>
      </c>
      <c r="B2" s="9" t="s">
        <v>87</v>
      </c>
      <c r="C2" s="9" t="s">
        <v>88</v>
      </c>
      <c r="D2" s="5" t="s">
        <v>89</v>
      </c>
      <c r="E2" s="5" t="s">
        <v>90</v>
      </c>
      <c r="F2" s="5" t="s">
        <v>91</v>
      </c>
      <c r="G2" s="1" t="s">
        <v>92</v>
      </c>
      <c r="H2" s="12" t="s">
        <v>93</v>
      </c>
      <c r="I2" s="5" t="s">
        <v>94</v>
      </c>
      <c r="J2" s="5" t="s">
        <v>95</v>
      </c>
      <c r="K2" s="5" t="s">
        <v>96</v>
      </c>
    </row>
    <row r="3" spans="1:11" ht="12.75" hidden="1" x14ac:dyDescent="0.35">
      <c r="A3" s="21">
        <v>1</v>
      </c>
      <c r="B3" s="3" t="s">
        <v>97</v>
      </c>
      <c r="C3" s="3"/>
      <c r="D3" s="84" t="s">
        <v>204</v>
      </c>
      <c r="E3" s="49"/>
      <c r="F3" s="21" t="s">
        <v>131</v>
      </c>
      <c r="G3" s="19"/>
      <c r="H3" s="19"/>
      <c r="I3" s="2" t="s">
        <v>160</v>
      </c>
      <c r="J3" s="3"/>
      <c r="K3" s="2" t="s">
        <v>99</v>
      </c>
    </row>
    <row r="4" spans="1:11" ht="12.75" hidden="1" x14ac:dyDescent="0.35">
      <c r="A4" s="21">
        <v>2</v>
      </c>
      <c r="B4" s="3" t="s">
        <v>97</v>
      </c>
      <c r="C4" s="3"/>
      <c r="D4" s="85" t="s">
        <v>205</v>
      </c>
      <c r="E4" s="55"/>
      <c r="F4" s="21" t="s">
        <v>131</v>
      </c>
      <c r="G4" s="19"/>
      <c r="H4" s="19"/>
      <c r="I4" s="2" t="s">
        <v>160</v>
      </c>
      <c r="J4" s="3"/>
      <c r="K4" s="2" t="s">
        <v>99</v>
      </c>
    </row>
    <row r="5" spans="1:11" ht="12.75" hidden="1" x14ac:dyDescent="0.35">
      <c r="A5" s="21">
        <v>3</v>
      </c>
      <c r="B5" s="3" t="s">
        <v>97</v>
      </c>
      <c r="C5" s="3"/>
      <c r="D5" s="85" t="s">
        <v>206</v>
      </c>
      <c r="E5" s="55"/>
      <c r="F5" s="21" t="s">
        <v>131</v>
      </c>
      <c r="G5" s="19"/>
      <c r="H5" s="19"/>
      <c r="I5" s="2" t="s">
        <v>160</v>
      </c>
      <c r="J5" s="3"/>
      <c r="K5" s="2" t="s">
        <v>99</v>
      </c>
    </row>
    <row r="6" spans="1:11" ht="12.75" hidden="1" x14ac:dyDescent="0.35">
      <c r="A6" s="21">
        <v>4</v>
      </c>
      <c r="B6" s="3" t="s">
        <v>97</v>
      </c>
      <c r="C6" s="3"/>
      <c r="D6" s="84" t="s">
        <v>207</v>
      </c>
      <c r="E6" s="49"/>
      <c r="F6" s="21" t="s">
        <v>131</v>
      </c>
      <c r="G6" s="19"/>
      <c r="H6" s="19"/>
      <c r="I6" s="2" t="s">
        <v>160</v>
      </c>
      <c r="J6" s="3"/>
      <c r="K6" s="2" t="s">
        <v>99</v>
      </c>
    </row>
    <row r="7" spans="1:11" ht="12.75" hidden="1" x14ac:dyDescent="0.35">
      <c r="A7" s="21">
        <v>5</v>
      </c>
      <c r="B7" s="3" t="s">
        <v>97</v>
      </c>
      <c r="C7" s="3"/>
      <c r="D7" s="85" t="s">
        <v>208</v>
      </c>
      <c r="E7" s="55"/>
      <c r="F7" s="21" t="s">
        <v>131</v>
      </c>
      <c r="G7" s="19"/>
      <c r="H7" s="19"/>
      <c r="I7" s="2" t="s">
        <v>160</v>
      </c>
      <c r="J7" s="3"/>
      <c r="K7" s="2" t="s">
        <v>99</v>
      </c>
    </row>
    <row r="8" spans="1:11" ht="12.75" hidden="1" x14ac:dyDescent="0.35">
      <c r="A8" s="21">
        <v>6</v>
      </c>
      <c r="B8" s="3" t="s">
        <v>97</v>
      </c>
      <c r="C8" s="3"/>
      <c r="D8" s="85" t="s">
        <v>209</v>
      </c>
      <c r="E8" s="55"/>
      <c r="F8" s="21" t="s">
        <v>131</v>
      </c>
      <c r="G8" s="19"/>
      <c r="H8" s="19"/>
      <c r="I8" s="2" t="s">
        <v>160</v>
      </c>
      <c r="J8" s="3"/>
      <c r="K8" s="2" t="s">
        <v>99</v>
      </c>
    </row>
    <row r="9" spans="1:11" ht="12.75" hidden="1" x14ac:dyDescent="0.35">
      <c r="A9" s="21">
        <v>7</v>
      </c>
      <c r="B9" s="3" t="s">
        <v>97</v>
      </c>
      <c r="C9" s="3"/>
      <c r="D9" s="84" t="s">
        <v>210</v>
      </c>
      <c r="E9" s="49"/>
      <c r="F9" s="21" t="s">
        <v>100</v>
      </c>
      <c r="G9" s="19" t="s">
        <v>101</v>
      </c>
      <c r="H9" s="19"/>
      <c r="I9" s="2" t="s">
        <v>160</v>
      </c>
      <c r="J9" s="3"/>
      <c r="K9" s="2" t="s">
        <v>99</v>
      </c>
    </row>
    <row r="10" spans="1:11" ht="12.75" hidden="1" x14ac:dyDescent="0.35">
      <c r="A10" s="21">
        <v>8</v>
      </c>
      <c r="B10" s="3" t="s">
        <v>97</v>
      </c>
      <c r="C10" s="3"/>
      <c r="D10" s="85" t="s">
        <v>211</v>
      </c>
      <c r="E10" s="55"/>
      <c r="F10" s="21" t="s">
        <v>100</v>
      </c>
      <c r="G10" s="19"/>
      <c r="H10" s="19"/>
      <c r="I10" s="2" t="s">
        <v>160</v>
      </c>
      <c r="J10" s="3"/>
      <c r="K10" s="2" t="s">
        <v>99</v>
      </c>
    </row>
    <row r="11" spans="1:11" ht="12.75" hidden="1" x14ac:dyDescent="0.35">
      <c r="A11" s="21">
        <v>9</v>
      </c>
      <c r="B11" s="3" t="s">
        <v>97</v>
      </c>
      <c r="C11" s="3"/>
      <c r="D11" s="85" t="s">
        <v>212</v>
      </c>
      <c r="E11" s="55"/>
      <c r="F11" s="21" t="s">
        <v>100</v>
      </c>
      <c r="G11" s="19"/>
      <c r="H11" s="19"/>
      <c r="I11" s="2" t="s">
        <v>160</v>
      </c>
      <c r="J11" s="3"/>
      <c r="K11" s="2" t="s">
        <v>99</v>
      </c>
    </row>
    <row r="12" spans="1:11" ht="12.75" hidden="1" x14ac:dyDescent="0.35">
      <c r="A12" s="21">
        <v>10</v>
      </c>
      <c r="B12" s="3" t="s">
        <v>97</v>
      </c>
      <c r="C12" s="3"/>
      <c r="D12" s="84" t="s">
        <v>213</v>
      </c>
      <c r="E12" s="49"/>
      <c r="F12" s="21" t="s">
        <v>131</v>
      </c>
      <c r="G12" s="19"/>
      <c r="H12" s="19"/>
      <c r="I12" s="2" t="s">
        <v>160</v>
      </c>
      <c r="J12" s="3"/>
      <c r="K12" s="2" t="s">
        <v>99</v>
      </c>
    </row>
    <row r="13" spans="1:11" ht="12.75" hidden="1" x14ac:dyDescent="0.35">
      <c r="A13" s="21">
        <v>11</v>
      </c>
      <c r="B13" s="3" t="s">
        <v>97</v>
      </c>
      <c r="C13" s="3"/>
      <c r="D13" s="84" t="s">
        <v>214</v>
      </c>
      <c r="E13" s="49"/>
      <c r="F13" s="21" t="s">
        <v>131</v>
      </c>
      <c r="G13" s="19"/>
      <c r="H13" s="19"/>
      <c r="I13" s="2" t="s">
        <v>160</v>
      </c>
      <c r="J13" s="3"/>
      <c r="K13" s="2" t="s">
        <v>99</v>
      </c>
    </row>
    <row r="14" spans="1:11" ht="12.75" hidden="1" x14ac:dyDescent="0.35">
      <c r="A14" s="21">
        <v>12</v>
      </c>
      <c r="B14" s="3" t="s">
        <v>97</v>
      </c>
      <c r="C14" s="3"/>
      <c r="D14" s="84" t="s">
        <v>215</v>
      </c>
      <c r="E14" s="49"/>
      <c r="F14" s="21" t="s">
        <v>131</v>
      </c>
      <c r="G14" s="19"/>
      <c r="H14" s="19"/>
      <c r="I14" s="2" t="s">
        <v>160</v>
      </c>
      <c r="J14" s="3"/>
      <c r="K14" s="2" t="s">
        <v>99</v>
      </c>
    </row>
    <row r="15" spans="1:11" ht="12.75" hidden="1" x14ac:dyDescent="0.35">
      <c r="A15" s="21">
        <v>13</v>
      </c>
      <c r="B15" s="3" t="s">
        <v>97</v>
      </c>
      <c r="C15" s="3"/>
      <c r="D15" s="114" t="s">
        <v>216</v>
      </c>
      <c r="E15" s="49"/>
      <c r="F15" s="22"/>
      <c r="G15" s="19"/>
      <c r="H15" s="19"/>
      <c r="I15" s="2" t="s">
        <v>160</v>
      </c>
      <c r="J15" s="3"/>
      <c r="K15" s="2" t="s">
        <v>99</v>
      </c>
    </row>
    <row r="16" spans="1:11" ht="12.75" hidden="1" x14ac:dyDescent="0.35">
      <c r="A16" s="21">
        <v>14</v>
      </c>
      <c r="B16" s="3" t="s">
        <v>97</v>
      </c>
      <c r="C16" s="3"/>
      <c r="D16" s="84" t="s">
        <v>217</v>
      </c>
      <c r="E16" s="49"/>
      <c r="F16" s="22"/>
      <c r="G16" s="19"/>
      <c r="H16" s="19"/>
      <c r="I16" s="2" t="s">
        <v>160</v>
      </c>
      <c r="J16" s="3"/>
      <c r="K16" s="2" t="s">
        <v>99</v>
      </c>
    </row>
    <row r="17" spans="1:11" ht="12.75" hidden="1" x14ac:dyDescent="0.35">
      <c r="A17" s="21">
        <v>15</v>
      </c>
      <c r="B17" s="3" t="s">
        <v>97</v>
      </c>
      <c r="C17" s="3"/>
      <c r="D17" s="84" t="s">
        <v>218</v>
      </c>
      <c r="E17" s="49"/>
      <c r="F17" s="22"/>
      <c r="G17" s="19"/>
      <c r="H17" s="19"/>
      <c r="I17" s="2" t="s">
        <v>160</v>
      </c>
      <c r="J17" s="3"/>
      <c r="K17" s="2" t="s">
        <v>99</v>
      </c>
    </row>
    <row r="18" spans="1:11" ht="12.75" hidden="1" x14ac:dyDescent="0.35">
      <c r="A18" s="21">
        <v>16</v>
      </c>
      <c r="B18" s="3" t="s">
        <v>97</v>
      </c>
      <c r="C18" s="3"/>
      <c r="D18" s="114" t="s">
        <v>219</v>
      </c>
      <c r="E18" s="49"/>
      <c r="F18" s="22"/>
      <c r="G18" s="19"/>
      <c r="H18" s="19"/>
      <c r="I18" s="2" t="s">
        <v>160</v>
      </c>
      <c r="J18" s="3"/>
      <c r="K18" s="2" t="s">
        <v>99</v>
      </c>
    </row>
    <row r="19" spans="1:11" ht="15" hidden="1" customHeight="1" x14ac:dyDescent="0.35">
      <c r="A19" s="21">
        <v>17</v>
      </c>
      <c r="B19" s="3" t="s">
        <v>97</v>
      </c>
      <c r="C19" s="3"/>
      <c r="D19" s="114" t="s">
        <v>220</v>
      </c>
      <c r="E19" s="49"/>
      <c r="F19" s="22"/>
      <c r="G19" s="19"/>
      <c r="H19" s="19"/>
      <c r="I19" s="2" t="s">
        <v>160</v>
      </c>
      <c r="J19" s="3"/>
      <c r="K19" s="2" t="s">
        <v>99</v>
      </c>
    </row>
    <row r="20" spans="1:11" ht="12.75" hidden="1" x14ac:dyDescent="0.35">
      <c r="A20" s="21">
        <v>18</v>
      </c>
      <c r="B20" s="3" t="s">
        <v>97</v>
      </c>
      <c r="C20" s="3"/>
      <c r="D20" s="115" t="s">
        <v>221</v>
      </c>
      <c r="E20" s="49"/>
      <c r="F20" s="22"/>
      <c r="G20" s="19"/>
      <c r="H20" s="19"/>
      <c r="I20" s="2" t="s">
        <v>160</v>
      </c>
      <c r="J20" s="3"/>
      <c r="K20" s="2" t="s">
        <v>99</v>
      </c>
    </row>
    <row r="21" spans="1:11" ht="12.75" hidden="1" x14ac:dyDescent="0.35">
      <c r="A21" s="21">
        <v>19</v>
      </c>
      <c r="B21" s="3" t="s">
        <v>97</v>
      </c>
      <c r="C21" s="3"/>
      <c r="D21" s="116" t="s">
        <v>222</v>
      </c>
      <c r="E21" s="55"/>
      <c r="F21" s="23"/>
      <c r="G21" s="19"/>
      <c r="H21" s="19"/>
      <c r="I21" s="2" t="s">
        <v>160</v>
      </c>
      <c r="J21" s="3"/>
      <c r="K21" s="2" t="s">
        <v>99</v>
      </c>
    </row>
    <row r="22" spans="1:11" ht="12.75" hidden="1" x14ac:dyDescent="0.35">
      <c r="A22" s="21">
        <v>20</v>
      </c>
      <c r="B22" s="3" t="s">
        <v>97</v>
      </c>
      <c r="C22" s="3"/>
      <c r="D22" s="116" t="s">
        <v>223</v>
      </c>
      <c r="E22" s="55"/>
      <c r="F22" s="23"/>
      <c r="G22" s="19"/>
      <c r="H22" s="19"/>
      <c r="I22" s="2" t="s">
        <v>160</v>
      </c>
      <c r="J22" s="3"/>
      <c r="K22" s="2" t="s">
        <v>99</v>
      </c>
    </row>
    <row r="23" spans="1:11" ht="12.75" hidden="1" x14ac:dyDescent="0.35">
      <c r="A23" s="21">
        <v>21</v>
      </c>
      <c r="B23" s="3" t="s">
        <v>97</v>
      </c>
      <c r="C23" s="3"/>
      <c r="D23" s="115" t="s">
        <v>224</v>
      </c>
      <c r="E23" s="49"/>
      <c r="F23" s="22"/>
      <c r="G23" s="19"/>
      <c r="H23" s="19"/>
      <c r="I23" s="2" t="s">
        <v>160</v>
      </c>
      <c r="J23" s="3"/>
      <c r="K23" s="2" t="s">
        <v>99</v>
      </c>
    </row>
    <row r="24" spans="1:11" ht="12.75" hidden="1" customHeight="1" x14ac:dyDescent="0.35">
      <c r="A24" s="21">
        <v>22</v>
      </c>
      <c r="B24" s="3" t="s">
        <v>97</v>
      </c>
      <c r="C24" s="3"/>
      <c r="D24" s="116" t="s">
        <v>225</v>
      </c>
      <c r="E24" s="56"/>
      <c r="F24" s="23"/>
      <c r="G24" s="19"/>
      <c r="H24" s="19"/>
      <c r="I24" s="2" t="s">
        <v>160</v>
      </c>
      <c r="J24" s="229"/>
      <c r="K24" s="2" t="s">
        <v>99</v>
      </c>
    </row>
    <row r="25" spans="1:11" ht="12.75" hidden="1" customHeight="1" x14ac:dyDescent="0.35">
      <c r="A25" s="21">
        <v>23</v>
      </c>
      <c r="B25" s="3" t="s">
        <v>97</v>
      </c>
      <c r="C25" s="3"/>
      <c r="D25" s="116" t="s">
        <v>226</v>
      </c>
      <c r="E25" s="56"/>
      <c r="F25" s="23"/>
      <c r="G25" s="19"/>
      <c r="H25" s="19"/>
      <c r="I25" s="2" t="s">
        <v>160</v>
      </c>
      <c r="J25" s="229"/>
      <c r="K25" s="2" t="s">
        <v>99</v>
      </c>
    </row>
    <row r="26" spans="1:11" ht="17.25" hidden="1" customHeight="1" x14ac:dyDescent="0.35">
      <c r="A26" s="21">
        <v>24</v>
      </c>
      <c r="B26" s="3" t="s">
        <v>97</v>
      </c>
      <c r="C26" s="3"/>
      <c r="D26" s="115" t="s">
        <v>227</v>
      </c>
      <c r="E26" s="49"/>
      <c r="F26" s="22"/>
      <c r="G26" s="19"/>
      <c r="H26" s="19"/>
      <c r="I26" s="2" t="s">
        <v>160</v>
      </c>
      <c r="J26" s="3"/>
      <c r="K26" s="2" t="s">
        <v>99</v>
      </c>
    </row>
    <row r="27" spans="1:11" ht="15.75" hidden="1" customHeight="1" x14ac:dyDescent="0.35">
      <c r="A27" s="21">
        <v>25</v>
      </c>
      <c r="B27" s="3" t="s">
        <v>97</v>
      </c>
      <c r="C27" s="3"/>
      <c r="D27" s="114" t="s">
        <v>228</v>
      </c>
      <c r="E27" s="49"/>
      <c r="F27" s="22"/>
      <c r="G27" s="19"/>
      <c r="H27" s="19"/>
      <c r="I27" s="2" t="s">
        <v>160</v>
      </c>
      <c r="J27" s="3"/>
      <c r="K27" s="2" t="s">
        <v>99</v>
      </c>
    </row>
    <row r="28" spans="1:11" ht="12.75" hidden="1" x14ac:dyDescent="0.35">
      <c r="A28" s="21">
        <v>26</v>
      </c>
      <c r="B28" s="3" t="s">
        <v>97</v>
      </c>
      <c r="C28" s="3"/>
      <c r="D28" s="115" t="s">
        <v>229</v>
      </c>
      <c r="E28" s="49"/>
      <c r="F28" s="22"/>
      <c r="G28" s="19"/>
      <c r="H28" s="19"/>
      <c r="I28" s="2" t="s">
        <v>160</v>
      </c>
      <c r="J28" s="3"/>
      <c r="K28" s="2" t="s">
        <v>99</v>
      </c>
    </row>
    <row r="29" spans="1:11" ht="12.75" hidden="1" x14ac:dyDescent="0.35">
      <c r="A29" s="21">
        <v>27</v>
      </c>
      <c r="B29" s="3" t="s">
        <v>97</v>
      </c>
      <c r="C29" s="3"/>
      <c r="D29" s="84" t="s">
        <v>230</v>
      </c>
      <c r="E29" s="49"/>
      <c r="F29" s="22"/>
      <c r="G29" s="19"/>
      <c r="H29" s="19"/>
      <c r="I29" s="2" t="s">
        <v>160</v>
      </c>
      <c r="J29" s="3"/>
      <c r="K29" s="2" t="s">
        <v>99</v>
      </c>
    </row>
    <row r="30" spans="1:11" ht="12.95" hidden="1" customHeight="1" x14ac:dyDescent="0.35">
      <c r="A30" s="21">
        <v>28</v>
      </c>
      <c r="B30" s="3" t="s">
        <v>97</v>
      </c>
      <c r="C30" s="3"/>
      <c r="D30" s="84" t="s">
        <v>231</v>
      </c>
      <c r="E30" s="57"/>
      <c r="F30" s="22"/>
      <c r="G30" s="19"/>
      <c r="H30" s="19"/>
      <c r="I30" s="2" t="s">
        <v>160</v>
      </c>
      <c r="J30" s="229"/>
      <c r="K30" s="2" t="s">
        <v>99</v>
      </c>
    </row>
    <row r="31" spans="1:11" ht="12.95" hidden="1" customHeight="1" x14ac:dyDescent="0.35">
      <c r="A31" s="21">
        <v>29</v>
      </c>
      <c r="B31" s="3" t="s">
        <v>97</v>
      </c>
      <c r="C31" s="3"/>
      <c r="D31" s="84" t="s">
        <v>232</v>
      </c>
      <c r="E31" s="57"/>
      <c r="F31" s="22"/>
      <c r="G31" s="19"/>
      <c r="H31" s="19"/>
      <c r="I31" s="2" t="s">
        <v>160</v>
      </c>
      <c r="J31" s="229"/>
      <c r="K31" s="2" t="s">
        <v>99</v>
      </c>
    </row>
    <row r="32" spans="1:11" ht="12.75" hidden="1" x14ac:dyDescent="0.35">
      <c r="A32" s="21">
        <v>30</v>
      </c>
      <c r="B32" s="3" t="s">
        <v>97</v>
      </c>
      <c r="C32" s="3"/>
      <c r="D32" s="84" t="s">
        <v>233</v>
      </c>
      <c r="E32" s="49"/>
      <c r="F32" s="22"/>
      <c r="G32" s="19"/>
      <c r="H32" s="19"/>
      <c r="I32" s="2" t="s">
        <v>160</v>
      </c>
      <c r="J32" s="3"/>
      <c r="K32" s="2" t="s">
        <v>99</v>
      </c>
    </row>
    <row r="33" spans="1:11" ht="15.75" hidden="1" customHeight="1" x14ac:dyDescent="0.35">
      <c r="A33" s="21">
        <v>31</v>
      </c>
      <c r="B33" s="3" t="s">
        <v>97</v>
      </c>
      <c r="C33" s="3"/>
      <c r="D33" s="84" t="s">
        <v>234</v>
      </c>
      <c r="E33" s="57"/>
      <c r="F33" s="22"/>
      <c r="G33" s="19"/>
      <c r="H33" s="19"/>
      <c r="I33" s="2" t="s">
        <v>160</v>
      </c>
      <c r="J33" s="229"/>
      <c r="K33" s="2" t="s">
        <v>99</v>
      </c>
    </row>
    <row r="34" spans="1:11" ht="15.75" hidden="1" customHeight="1" x14ac:dyDescent="0.35">
      <c r="A34" s="21">
        <v>32</v>
      </c>
      <c r="B34" s="3" t="s">
        <v>97</v>
      </c>
      <c r="C34" s="3"/>
      <c r="D34" s="84" t="s">
        <v>235</v>
      </c>
      <c r="E34" s="57"/>
      <c r="F34" s="22"/>
      <c r="G34" s="19"/>
      <c r="H34" s="19"/>
      <c r="I34" s="2" t="s">
        <v>160</v>
      </c>
      <c r="J34" s="229"/>
      <c r="K34" s="2" t="s">
        <v>99</v>
      </c>
    </row>
    <row r="35" spans="1:11" ht="12.75" hidden="1" x14ac:dyDescent="0.35">
      <c r="A35" s="21">
        <v>33</v>
      </c>
      <c r="B35" s="3" t="s">
        <v>97</v>
      </c>
      <c r="C35" s="3"/>
      <c r="D35" s="84" t="s">
        <v>236</v>
      </c>
      <c r="E35" s="49"/>
      <c r="F35" s="22"/>
      <c r="G35" s="19"/>
      <c r="H35" s="19"/>
      <c r="I35" s="2" t="s">
        <v>160</v>
      </c>
      <c r="J35" s="3"/>
      <c r="K35" s="2" t="s">
        <v>99</v>
      </c>
    </row>
    <row r="36" spans="1:11" ht="15" hidden="1" customHeight="1" x14ac:dyDescent="0.35">
      <c r="A36" s="21">
        <v>34</v>
      </c>
      <c r="B36" s="3" t="s">
        <v>97</v>
      </c>
      <c r="C36" s="3"/>
      <c r="D36" s="84" t="s">
        <v>237</v>
      </c>
      <c r="E36" s="57"/>
      <c r="F36" s="22"/>
      <c r="G36" s="19"/>
      <c r="H36" s="19"/>
      <c r="I36" s="2" t="s">
        <v>160</v>
      </c>
      <c r="J36" s="229"/>
      <c r="K36" s="2" t="s">
        <v>99</v>
      </c>
    </row>
    <row r="37" spans="1:11" ht="15" hidden="1" customHeight="1" x14ac:dyDescent="0.35">
      <c r="A37" s="21">
        <v>35</v>
      </c>
      <c r="B37" s="3" t="s">
        <v>97</v>
      </c>
      <c r="C37" s="3"/>
      <c r="D37" s="84" t="s">
        <v>238</v>
      </c>
      <c r="E37" s="57"/>
      <c r="F37" s="22"/>
      <c r="G37" s="19"/>
      <c r="H37" s="19"/>
      <c r="I37" s="2" t="s">
        <v>160</v>
      </c>
      <c r="J37" s="229"/>
      <c r="K37" s="2" t="s">
        <v>99</v>
      </c>
    </row>
    <row r="38" spans="1:11" ht="12.75" hidden="1" x14ac:dyDescent="0.35">
      <c r="A38" s="21">
        <v>36</v>
      </c>
      <c r="B38" s="3" t="s">
        <v>97</v>
      </c>
      <c r="C38" s="3"/>
      <c r="D38" s="84" t="s">
        <v>239</v>
      </c>
      <c r="E38" s="57"/>
      <c r="F38" s="22"/>
      <c r="G38" s="19"/>
      <c r="H38" s="19"/>
      <c r="I38" s="2" t="s">
        <v>160</v>
      </c>
      <c r="J38" s="3"/>
      <c r="K38" s="2" t="s">
        <v>99</v>
      </c>
    </row>
    <row r="39" spans="1:11" ht="12.75" hidden="1" x14ac:dyDescent="0.35">
      <c r="A39" s="21">
        <v>37</v>
      </c>
      <c r="B39" s="3" t="s">
        <v>97</v>
      </c>
      <c r="C39" s="3"/>
      <c r="D39" s="84" t="s">
        <v>240</v>
      </c>
      <c r="E39" s="57"/>
      <c r="F39" s="21" t="s">
        <v>103</v>
      </c>
      <c r="G39" s="19"/>
      <c r="H39" s="19"/>
      <c r="I39" s="2" t="s">
        <v>160</v>
      </c>
      <c r="J39" s="3"/>
      <c r="K39" s="2" t="s">
        <v>99</v>
      </c>
    </row>
    <row r="40" spans="1:11" ht="12.75" hidden="1" x14ac:dyDescent="0.35">
      <c r="A40" s="21">
        <v>38</v>
      </c>
      <c r="B40" s="3" t="s">
        <v>97</v>
      </c>
      <c r="C40" s="3"/>
      <c r="D40" s="84" t="s">
        <v>241</v>
      </c>
      <c r="E40" s="57"/>
      <c r="F40" s="21" t="s">
        <v>242</v>
      </c>
      <c r="G40" s="19"/>
      <c r="H40" s="19"/>
      <c r="I40" s="2" t="s">
        <v>160</v>
      </c>
      <c r="J40" s="3"/>
      <c r="K40" s="2" t="s">
        <v>99</v>
      </c>
    </row>
    <row r="41" spans="1:11" ht="12.75" hidden="1" x14ac:dyDescent="0.35">
      <c r="A41" s="21">
        <v>39</v>
      </c>
      <c r="B41" s="3" t="s">
        <v>97</v>
      </c>
      <c r="C41" s="3"/>
      <c r="D41" s="84" t="s">
        <v>243</v>
      </c>
      <c r="E41" s="49"/>
      <c r="F41" s="22"/>
      <c r="G41" s="19"/>
      <c r="H41" s="19"/>
      <c r="I41" s="2" t="s">
        <v>160</v>
      </c>
      <c r="J41" s="3"/>
      <c r="K41" s="2" t="s">
        <v>99</v>
      </c>
    </row>
    <row r="42" spans="1:11" ht="12.75" hidden="1" x14ac:dyDescent="0.35">
      <c r="A42" s="21">
        <v>40</v>
      </c>
      <c r="B42" s="3" t="s">
        <v>97</v>
      </c>
      <c r="C42" s="3"/>
      <c r="D42" s="84" t="s">
        <v>244</v>
      </c>
      <c r="E42" s="49"/>
      <c r="F42" s="22"/>
      <c r="G42" s="19"/>
      <c r="H42" s="19"/>
      <c r="I42" s="2" t="s">
        <v>160</v>
      </c>
      <c r="J42" s="3"/>
      <c r="K42" s="2" t="s">
        <v>99</v>
      </c>
    </row>
    <row r="43" spans="1:11" ht="12.75" hidden="1" x14ac:dyDescent="0.35">
      <c r="A43" s="21">
        <v>41</v>
      </c>
      <c r="B43" s="3" t="s">
        <v>97</v>
      </c>
      <c r="C43" s="3"/>
      <c r="D43" s="84" t="s">
        <v>245</v>
      </c>
      <c r="E43" s="49"/>
      <c r="F43" s="22"/>
      <c r="G43" s="19"/>
      <c r="H43" s="19"/>
      <c r="I43" s="2" t="s">
        <v>160</v>
      </c>
      <c r="J43" s="3"/>
      <c r="K43" s="2" t="s">
        <v>99</v>
      </c>
    </row>
    <row r="44" spans="1:11" ht="12.75" hidden="1" x14ac:dyDescent="0.35">
      <c r="A44" s="21">
        <v>42</v>
      </c>
      <c r="B44" s="3" t="s">
        <v>97</v>
      </c>
      <c r="C44" s="3"/>
      <c r="D44" s="84" t="s">
        <v>246</v>
      </c>
      <c r="E44" s="49"/>
      <c r="F44" s="22"/>
      <c r="G44" s="19"/>
      <c r="H44" s="19"/>
      <c r="I44" s="2" t="s">
        <v>160</v>
      </c>
      <c r="J44" s="3"/>
      <c r="K44" s="2" t="s">
        <v>99</v>
      </c>
    </row>
    <row r="45" spans="1:11" ht="12.75" hidden="1" x14ac:dyDescent="0.35">
      <c r="A45" s="21">
        <v>43</v>
      </c>
      <c r="B45" s="3" t="s">
        <v>97</v>
      </c>
      <c r="C45" s="3"/>
      <c r="D45" s="84" t="s">
        <v>247</v>
      </c>
      <c r="E45" s="49"/>
      <c r="F45" s="22"/>
      <c r="G45" s="19"/>
      <c r="H45" s="19"/>
      <c r="I45" s="2" t="s">
        <v>160</v>
      </c>
      <c r="J45" s="3"/>
      <c r="K45" s="2" t="s">
        <v>99</v>
      </c>
    </row>
    <row r="46" spans="1:11" ht="12.75" hidden="1" x14ac:dyDescent="0.35">
      <c r="A46" s="21">
        <v>44</v>
      </c>
      <c r="B46" s="3" t="s">
        <v>97</v>
      </c>
      <c r="C46" s="3"/>
      <c r="D46" s="84" t="s">
        <v>248</v>
      </c>
      <c r="E46" s="49"/>
      <c r="F46" s="22"/>
      <c r="G46" s="19"/>
      <c r="H46" s="19"/>
      <c r="I46" s="2" t="s">
        <v>160</v>
      </c>
      <c r="J46" s="3"/>
      <c r="K46" s="2" t="s">
        <v>99</v>
      </c>
    </row>
    <row r="47" spans="1:11" ht="15.75" hidden="1" customHeight="1" x14ac:dyDescent="0.35">
      <c r="A47" s="21">
        <v>45</v>
      </c>
      <c r="B47" s="3" t="s">
        <v>97</v>
      </c>
      <c r="C47" s="3"/>
      <c r="D47" s="84" t="s">
        <v>249</v>
      </c>
      <c r="E47" s="49"/>
      <c r="F47" s="22"/>
      <c r="G47" s="19"/>
      <c r="H47" s="19"/>
      <c r="I47" s="2" t="s">
        <v>160</v>
      </c>
      <c r="J47" s="3"/>
      <c r="K47" s="2" t="s">
        <v>99</v>
      </c>
    </row>
    <row r="48" spans="1:11" ht="25.5" hidden="1" x14ac:dyDescent="0.35">
      <c r="A48" s="21">
        <v>46</v>
      </c>
      <c r="B48" s="3" t="s">
        <v>97</v>
      </c>
      <c r="C48" s="3"/>
      <c r="D48" s="84" t="s">
        <v>250</v>
      </c>
      <c r="E48" s="49"/>
      <c r="F48" s="22"/>
      <c r="G48" s="19"/>
      <c r="H48" s="19"/>
      <c r="I48" s="2" t="s">
        <v>160</v>
      </c>
      <c r="J48" s="3"/>
      <c r="K48" s="2" t="s">
        <v>99</v>
      </c>
    </row>
    <row r="49" spans="1:11" ht="12.75" hidden="1" x14ac:dyDescent="0.35">
      <c r="A49" s="21">
        <v>47</v>
      </c>
      <c r="B49" s="3" t="s">
        <v>97</v>
      </c>
      <c r="C49" s="3"/>
      <c r="D49" s="84" t="s">
        <v>251</v>
      </c>
      <c r="E49" s="49"/>
      <c r="F49" s="22"/>
      <c r="G49" s="19"/>
      <c r="H49" s="19"/>
      <c r="I49" s="2" t="s">
        <v>160</v>
      </c>
      <c r="J49" s="3"/>
      <c r="K49" s="2" t="s">
        <v>99</v>
      </c>
    </row>
    <row r="50" spans="1:11" ht="26.1" hidden="1" customHeight="1" x14ac:dyDescent="0.35">
      <c r="A50" s="21">
        <v>48</v>
      </c>
      <c r="B50" s="3" t="s">
        <v>97</v>
      </c>
      <c r="C50" s="3"/>
      <c r="D50" s="84" t="s">
        <v>252</v>
      </c>
      <c r="E50" s="57"/>
      <c r="F50" s="22"/>
      <c r="G50" s="19"/>
      <c r="H50" s="19"/>
      <c r="I50" s="2" t="s">
        <v>160</v>
      </c>
      <c r="J50" s="229"/>
      <c r="K50" s="2" t="s">
        <v>99</v>
      </c>
    </row>
    <row r="51" spans="1:11" ht="26.1" hidden="1" customHeight="1" x14ac:dyDescent="0.35">
      <c r="A51" s="21">
        <v>49</v>
      </c>
      <c r="B51" s="3" t="s">
        <v>97</v>
      </c>
      <c r="C51" s="3"/>
      <c r="D51" s="84" t="s">
        <v>253</v>
      </c>
      <c r="E51" s="57"/>
      <c r="F51" s="22"/>
      <c r="G51" s="19"/>
      <c r="H51" s="19"/>
      <c r="I51" s="2" t="s">
        <v>160</v>
      </c>
      <c r="J51" s="229"/>
      <c r="K51" s="2" t="s">
        <v>99</v>
      </c>
    </row>
    <row r="52" spans="1:11" ht="26.1" hidden="1" customHeight="1" x14ac:dyDescent="0.35">
      <c r="A52" s="21">
        <v>50</v>
      </c>
      <c r="B52" s="3" t="s">
        <v>97</v>
      </c>
      <c r="C52" s="3"/>
      <c r="D52" s="84" t="s">
        <v>254</v>
      </c>
      <c r="E52" s="57"/>
      <c r="F52" s="22"/>
      <c r="G52" s="19"/>
      <c r="H52" s="19"/>
      <c r="I52" s="2" t="s">
        <v>160</v>
      </c>
      <c r="J52" s="229"/>
      <c r="K52" s="2" t="s">
        <v>99</v>
      </c>
    </row>
    <row r="53" spans="1:11" ht="26.1" hidden="1" customHeight="1" x14ac:dyDescent="0.35">
      <c r="A53" s="21">
        <v>51</v>
      </c>
      <c r="B53" s="3" t="s">
        <v>97</v>
      </c>
      <c r="C53" s="3"/>
      <c r="D53" s="84" t="s">
        <v>255</v>
      </c>
      <c r="E53" s="57"/>
      <c r="F53" s="22"/>
      <c r="G53" s="19"/>
      <c r="H53" s="19"/>
      <c r="I53" s="2" t="s">
        <v>160</v>
      </c>
      <c r="J53" s="229"/>
      <c r="K53" s="2" t="s">
        <v>99</v>
      </c>
    </row>
    <row r="54" spans="1:11" ht="26.1" hidden="1" customHeight="1" x14ac:dyDescent="0.35">
      <c r="A54" s="21">
        <v>52</v>
      </c>
      <c r="B54" s="3" t="s">
        <v>97</v>
      </c>
      <c r="C54" s="3"/>
      <c r="D54" s="84" t="s">
        <v>256</v>
      </c>
      <c r="E54" s="57"/>
      <c r="F54" s="22"/>
      <c r="G54" s="19"/>
      <c r="H54" s="19"/>
      <c r="I54" s="2" t="s">
        <v>160</v>
      </c>
      <c r="J54" s="229"/>
      <c r="K54" s="2" t="s">
        <v>99</v>
      </c>
    </row>
    <row r="55" spans="1:11" ht="26.1" hidden="1" customHeight="1" x14ac:dyDescent="0.35">
      <c r="A55" s="21">
        <v>53</v>
      </c>
      <c r="B55" s="3" t="s">
        <v>97</v>
      </c>
      <c r="C55" s="3"/>
      <c r="D55" s="84" t="s">
        <v>257</v>
      </c>
      <c r="E55" s="57"/>
      <c r="F55" s="22"/>
      <c r="G55" s="19"/>
      <c r="H55" s="19"/>
      <c r="I55" s="2" t="s">
        <v>160</v>
      </c>
      <c r="J55" s="229"/>
      <c r="K55" s="2" t="s">
        <v>99</v>
      </c>
    </row>
    <row r="56" spans="1:11" ht="26.1" hidden="1" customHeight="1" x14ac:dyDescent="0.35">
      <c r="A56" s="21">
        <v>54</v>
      </c>
      <c r="B56" s="3" t="s">
        <v>97</v>
      </c>
      <c r="C56" s="3"/>
      <c r="D56" s="84" t="s">
        <v>258</v>
      </c>
      <c r="E56" s="57"/>
      <c r="F56" s="22"/>
      <c r="G56" s="19"/>
      <c r="H56" s="19"/>
      <c r="I56" s="2" t="s">
        <v>160</v>
      </c>
      <c r="J56" s="229"/>
      <c r="K56" s="2" t="s">
        <v>99</v>
      </c>
    </row>
    <row r="57" spans="1:11" ht="12.75" hidden="1" x14ac:dyDescent="0.35">
      <c r="A57" s="21">
        <v>55</v>
      </c>
      <c r="B57" s="3" t="s">
        <v>97</v>
      </c>
      <c r="C57" s="3"/>
      <c r="D57" s="86" t="s">
        <v>259</v>
      </c>
      <c r="E57" s="20"/>
      <c r="F57" s="24"/>
      <c r="G57" s="19"/>
      <c r="H57" s="19"/>
      <c r="I57" s="2" t="s">
        <v>160</v>
      </c>
      <c r="J57" s="3"/>
      <c r="K57" s="2" t="s">
        <v>99</v>
      </c>
    </row>
    <row r="58" spans="1:11" ht="12.95" hidden="1" customHeight="1" x14ac:dyDescent="0.35">
      <c r="A58" s="21">
        <v>56</v>
      </c>
      <c r="B58" s="3" t="s">
        <v>97</v>
      </c>
      <c r="C58" s="3"/>
      <c r="D58" s="84" t="s">
        <v>260</v>
      </c>
      <c r="E58" s="57"/>
      <c r="F58" s="22"/>
      <c r="G58" s="19"/>
      <c r="H58" s="19"/>
      <c r="I58" s="2" t="s">
        <v>160</v>
      </c>
      <c r="J58" s="229"/>
      <c r="K58" s="2" t="s">
        <v>99</v>
      </c>
    </row>
    <row r="59" spans="1:11" ht="12.95" hidden="1" customHeight="1" x14ac:dyDescent="0.35">
      <c r="A59" s="21">
        <v>57</v>
      </c>
      <c r="B59" s="3" t="s">
        <v>97</v>
      </c>
      <c r="C59" s="3"/>
      <c r="D59" s="84" t="s">
        <v>261</v>
      </c>
      <c r="E59" s="57"/>
      <c r="F59" s="22"/>
      <c r="G59" s="19"/>
      <c r="H59" s="19"/>
      <c r="I59" s="2" t="s">
        <v>160</v>
      </c>
      <c r="J59" s="229"/>
      <c r="K59" s="2" t="s">
        <v>99</v>
      </c>
    </row>
    <row r="60" spans="1:11" ht="12.75" hidden="1" x14ac:dyDescent="0.35">
      <c r="A60" s="21">
        <v>58</v>
      </c>
      <c r="B60" s="3" t="s">
        <v>97</v>
      </c>
      <c r="C60" s="3"/>
      <c r="D60" s="86" t="s">
        <v>262</v>
      </c>
      <c r="E60" s="58"/>
      <c r="F60" s="24"/>
      <c r="G60" s="19"/>
      <c r="H60" s="19"/>
      <c r="I60" s="2" t="s">
        <v>160</v>
      </c>
      <c r="J60" s="3"/>
      <c r="K60" s="2" t="s">
        <v>99</v>
      </c>
    </row>
    <row r="61" spans="1:11" ht="12.75" hidden="1" x14ac:dyDescent="0.35">
      <c r="A61" s="21">
        <v>59</v>
      </c>
      <c r="B61" s="3" t="s">
        <v>97</v>
      </c>
      <c r="C61" s="3"/>
      <c r="D61" s="87" t="s">
        <v>263</v>
      </c>
      <c r="E61" s="38"/>
      <c r="F61" s="18"/>
      <c r="G61" s="19"/>
      <c r="H61" s="19"/>
      <c r="I61" s="2" t="s">
        <v>160</v>
      </c>
      <c r="J61" s="3"/>
      <c r="K61" s="2" t="s">
        <v>99</v>
      </c>
    </row>
    <row r="62" spans="1:11" ht="20.25" hidden="1" customHeight="1" x14ac:dyDescent="0.35">
      <c r="A62" s="21">
        <v>60</v>
      </c>
      <c r="B62" s="3" t="s">
        <v>97</v>
      </c>
      <c r="C62" s="3"/>
      <c r="D62" s="84" t="s">
        <v>264</v>
      </c>
      <c r="E62" s="57"/>
      <c r="F62" s="22"/>
      <c r="G62" s="19"/>
      <c r="H62" s="19"/>
      <c r="I62" s="2" t="s">
        <v>160</v>
      </c>
      <c r="J62" s="229"/>
      <c r="K62" s="2" t="s">
        <v>99</v>
      </c>
    </row>
    <row r="63" spans="1:11" ht="15.75" hidden="1" customHeight="1" x14ac:dyDescent="0.35">
      <c r="A63" s="21">
        <v>61</v>
      </c>
      <c r="B63" s="3" t="s">
        <v>97</v>
      </c>
      <c r="C63" s="3"/>
      <c r="D63" s="84" t="s">
        <v>265</v>
      </c>
      <c r="E63" s="57"/>
      <c r="F63" s="22"/>
      <c r="G63" s="19"/>
      <c r="H63" s="19"/>
      <c r="I63" s="2" t="s">
        <v>160</v>
      </c>
      <c r="J63" s="229"/>
      <c r="K63" s="2" t="s">
        <v>99</v>
      </c>
    </row>
    <row r="64" spans="1:11" ht="12.75" hidden="1" x14ac:dyDescent="0.35">
      <c r="A64" s="21">
        <v>62</v>
      </c>
      <c r="B64" s="3" t="s">
        <v>97</v>
      </c>
      <c r="C64" s="3"/>
      <c r="D64" s="86" t="s">
        <v>266</v>
      </c>
      <c r="E64" s="20"/>
      <c r="F64" s="24"/>
      <c r="G64" s="19"/>
      <c r="H64" s="19"/>
      <c r="I64" s="2" t="s">
        <v>160</v>
      </c>
      <c r="J64" s="3"/>
      <c r="K64" s="2" t="s">
        <v>99</v>
      </c>
    </row>
    <row r="65" spans="1:11" ht="12.75" hidden="1" x14ac:dyDescent="0.35">
      <c r="A65" s="21">
        <v>63</v>
      </c>
      <c r="B65" s="3" t="s">
        <v>97</v>
      </c>
      <c r="C65" s="3"/>
      <c r="D65" s="95" t="s">
        <v>267</v>
      </c>
      <c r="E65" s="59"/>
      <c r="F65" s="25"/>
      <c r="G65" s="19"/>
      <c r="H65" s="19"/>
      <c r="I65" s="2" t="s">
        <v>160</v>
      </c>
      <c r="J65" s="3"/>
      <c r="K65" s="2" t="s">
        <v>99</v>
      </c>
    </row>
    <row r="66" spans="1:11" ht="12.75" hidden="1" x14ac:dyDescent="0.35">
      <c r="A66" s="21">
        <v>64</v>
      </c>
      <c r="B66" s="3" t="s">
        <v>97</v>
      </c>
      <c r="C66" s="3"/>
      <c r="D66" s="86" t="s">
        <v>268</v>
      </c>
      <c r="E66" s="20"/>
      <c r="F66" s="24"/>
      <c r="G66" s="19"/>
      <c r="H66" s="19"/>
      <c r="I66" s="2" t="s">
        <v>160</v>
      </c>
      <c r="J66" s="3"/>
      <c r="K66" s="2" t="s">
        <v>99</v>
      </c>
    </row>
    <row r="67" spans="1:11" ht="16.5" hidden="1" customHeight="1" x14ac:dyDescent="0.35">
      <c r="A67" s="21">
        <v>65</v>
      </c>
      <c r="B67" s="3" t="s">
        <v>97</v>
      </c>
      <c r="C67" s="3"/>
      <c r="D67" s="84" t="s">
        <v>269</v>
      </c>
      <c r="E67" s="57"/>
      <c r="F67" s="22"/>
      <c r="G67" s="19"/>
      <c r="H67" s="19"/>
      <c r="I67" s="2" t="s">
        <v>160</v>
      </c>
      <c r="J67" s="229"/>
      <c r="K67" s="2" t="s">
        <v>99</v>
      </c>
    </row>
    <row r="68" spans="1:11" ht="16.5" hidden="1" customHeight="1" x14ac:dyDescent="0.35">
      <c r="A68" s="21">
        <v>66</v>
      </c>
      <c r="B68" s="3" t="s">
        <v>97</v>
      </c>
      <c r="C68" s="3"/>
      <c r="D68" s="84" t="s">
        <v>270</v>
      </c>
      <c r="E68" s="57"/>
      <c r="F68" s="22"/>
      <c r="G68" s="19"/>
      <c r="H68" s="19"/>
      <c r="I68" s="2" t="s">
        <v>160</v>
      </c>
      <c r="J68" s="229"/>
      <c r="K68" s="2" t="s">
        <v>99</v>
      </c>
    </row>
    <row r="69" spans="1:11" ht="12.75" hidden="1" x14ac:dyDescent="0.35">
      <c r="A69" s="21">
        <v>67</v>
      </c>
      <c r="B69" s="3" t="s">
        <v>97</v>
      </c>
      <c r="C69" s="3"/>
      <c r="D69" s="86" t="s">
        <v>271</v>
      </c>
      <c r="E69" s="20"/>
      <c r="F69" s="24"/>
      <c r="G69" s="19"/>
      <c r="H69" s="19"/>
      <c r="I69" s="2" t="s">
        <v>160</v>
      </c>
      <c r="J69" s="3"/>
      <c r="K69" s="2" t="s">
        <v>99</v>
      </c>
    </row>
    <row r="70" spans="1:11" ht="12.95" hidden="1" customHeight="1" x14ac:dyDescent="0.35">
      <c r="A70" s="21">
        <v>68</v>
      </c>
      <c r="B70" s="3" t="s">
        <v>97</v>
      </c>
      <c r="C70" s="3"/>
      <c r="D70" s="84" t="s">
        <v>272</v>
      </c>
      <c r="E70" s="57"/>
      <c r="F70" s="22"/>
      <c r="G70" s="19"/>
      <c r="H70" s="19"/>
      <c r="I70" s="2" t="s">
        <v>160</v>
      </c>
      <c r="J70" s="229"/>
      <c r="K70" s="2" t="s">
        <v>99</v>
      </c>
    </row>
    <row r="71" spans="1:11" ht="12.95" hidden="1" customHeight="1" x14ac:dyDescent="0.35">
      <c r="A71" s="21">
        <v>69</v>
      </c>
      <c r="B71" s="3" t="s">
        <v>97</v>
      </c>
      <c r="C71" s="3"/>
      <c r="D71" s="84" t="s">
        <v>273</v>
      </c>
      <c r="E71" s="57"/>
      <c r="F71" s="22"/>
      <c r="G71" s="19"/>
      <c r="H71" s="19"/>
      <c r="I71" s="2" t="s">
        <v>160</v>
      </c>
      <c r="J71" s="229"/>
      <c r="K71" s="2" t="s">
        <v>99</v>
      </c>
    </row>
    <row r="72" spans="1:11" ht="12.75" hidden="1" x14ac:dyDescent="0.35">
      <c r="A72" s="21">
        <v>70</v>
      </c>
      <c r="B72" s="3" t="s">
        <v>97</v>
      </c>
      <c r="C72" s="3"/>
      <c r="D72" s="87" t="s">
        <v>274</v>
      </c>
      <c r="E72" s="60"/>
      <c r="F72" s="18"/>
      <c r="G72" s="19"/>
      <c r="H72" s="19"/>
      <c r="I72" s="2" t="s">
        <v>160</v>
      </c>
      <c r="J72" s="229"/>
      <c r="K72" s="2" t="s">
        <v>99</v>
      </c>
    </row>
    <row r="73" spans="1:11" ht="12.75" hidden="1" x14ac:dyDescent="0.35">
      <c r="A73" s="21">
        <v>71</v>
      </c>
      <c r="B73" s="3" t="s">
        <v>97</v>
      </c>
      <c r="C73" s="3"/>
      <c r="D73" s="86" t="s">
        <v>275</v>
      </c>
      <c r="E73" s="20"/>
      <c r="F73" s="24"/>
      <c r="G73" s="19"/>
      <c r="H73" s="19"/>
      <c r="I73" s="2" t="s">
        <v>160</v>
      </c>
      <c r="J73" s="3"/>
      <c r="K73" s="2" t="s">
        <v>99</v>
      </c>
    </row>
    <row r="74" spans="1:11" ht="12.75" hidden="1" customHeight="1" x14ac:dyDescent="0.35">
      <c r="A74" s="21">
        <v>72</v>
      </c>
      <c r="B74" s="3" t="s">
        <v>97</v>
      </c>
      <c r="C74" s="3"/>
      <c r="D74" s="84" t="s">
        <v>276</v>
      </c>
      <c r="E74" s="57"/>
      <c r="F74" s="22"/>
      <c r="G74" s="19"/>
      <c r="H74" s="19"/>
      <c r="I74" s="2" t="s">
        <v>160</v>
      </c>
      <c r="J74" s="229"/>
      <c r="K74" s="2" t="s">
        <v>99</v>
      </c>
    </row>
    <row r="75" spans="1:11" ht="12.75" hidden="1" customHeight="1" x14ac:dyDescent="0.35">
      <c r="A75" s="21">
        <v>73</v>
      </c>
      <c r="B75" s="3" t="s">
        <v>97</v>
      </c>
      <c r="C75" s="3"/>
      <c r="D75" s="84" t="s">
        <v>277</v>
      </c>
      <c r="E75" s="57"/>
      <c r="F75" s="22"/>
      <c r="G75" s="19"/>
      <c r="H75" s="19"/>
      <c r="I75" s="2" t="s">
        <v>160</v>
      </c>
      <c r="J75" s="229"/>
      <c r="K75" s="2" t="s">
        <v>99</v>
      </c>
    </row>
    <row r="76" spans="1:11" ht="12.75" hidden="1" x14ac:dyDescent="0.35">
      <c r="A76" s="21">
        <v>74</v>
      </c>
      <c r="B76" s="3" t="s">
        <v>97</v>
      </c>
      <c r="C76" s="3"/>
      <c r="D76" s="86" t="s">
        <v>278</v>
      </c>
      <c r="E76" s="20"/>
      <c r="F76" s="24"/>
      <c r="G76" s="19"/>
      <c r="H76" s="19"/>
      <c r="I76" s="2" t="s">
        <v>160</v>
      </c>
      <c r="J76" s="3"/>
      <c r="K76" s="2" t="s">
        <v>99</v>
      </c>
    </row>
    <row r="77" spans="1:11" ht="12.75" hidden="1" x14ac:dyDescent="0.35">
      <c r="A77" s="21">
        <v>75</v>
      </c>
      <c r="B77" s="3" t="s">
        <v>97</v>
      </c>
      <c r="C77" s="3"/>
      <c r="D77" s="86" t="s">
        <v>279</v>
      </c>
      <c r="E77" s="20"/>
      <c r="F77" s="24"/>
      <c r="G77" s="19"/>
      <c r="H77" s="19"/>
      <c r="I77" s="2" t="s">
        <v>160</v>
      </c>
      <c r="J77" s="3"/>
      <c r="K77" s="2" t="s">
        <v>99</v>
      </c>
    </row>
    <row r="78" spans="1:11" ht="42.75" hidden="1" customHeight="1" x14ac:dyDescent="0.35">
      <c r="A78" s="21">
        <v>76</v>
      </c>
      <c r="B78" s="3" t="s">
        <v>97</v>
      </c>
      <c r="C78" s="3"/>
      <c r="D78" s="87" t="s">
        <v>280</v>
      </c>
      <c r="E78" s="38"/>
      <c r="F78" s="18"/>
      <c r="G78" s="19"/>
      <c r="H78" s="19"/>
      <c r="I78" s="2" t="s">
        <v>160</v>
      </c>
      <c r="J78" s="3"/>
      <c r="K78" s="2" t="s">
        <v>99</v>
      </c>
    </row>
    <row r="79" spans="1:11" ht="39" hidden="1" customHeight="1" x14ac:dyDescent="0.35">
      <c r="A79" s="21">
        <v>77</v>
      </c>
      <c r="B79" s="3" t="s">
        <v>97</v>
      </c>
      <c r="C79" s="3"/>
      <c r="D79" s="87" t="s">
        <v>281</v>
      </c>
      <c r="E79" s="38"/>
      <c r="F79" s="18"/>
      <c r="G79" s="19"/>
      <c r="H79" s="19"/>
      <c r="I79" s="2" t="s">
        <v>160</v>
      </c>
      <c r="J79" s="3"/>
      <c r="K79" s="2" t="s">
        <v>99</v>
      </c>
    </row>
    <row r="80" spans="1:11" ht="38.25" hidden="1" x14ac:dyDescent="0.35">
      <c r="A80" s="21">
        <v>78</v>
      </c>
      <c r="B80" s="3" t="s">
        <v>97</v>
      </c>
      <c r="C80" s="3"/>
      <c r="D80" s="87" t="s">
        <v>282</v>
      </c>
      <c r="E80" s="38"/>
      <c r="F80" s="18"/>
      <c r="G80" s="19"/>
      <c r="H80" s="19"/>
      <c r="I80" s="2" t="s">
        <v>160</v>
      </c>
      <c r="J80" s="3"/>
      <c r="K80" s="2" t="s">
        <v>99</v>
      </c>
    </row>
    <row r="81" spans="1:11" ht="25.5" hidden="1" x14ac:dyDescent="0.35">
      <c r="A81" s="21">
        <v>79</v>
      </c>
      <c r="B81" s="3" t="s">
        <v>97</v>
      </c>
      <c r="C81" s="3"/>
      <c r="D81" s="87" t="s">
        <v>283</v>
      </c>
      <c r="E81" s="38"/>
      <c r="F81" s="18"/>
      <c r="G81" s="19"/>
      <c r="H81" s="19"/>
      <c r="I81" s="2" t="s">
        <v>160</v>
      </c>
      <c r="J81" s="3"/>
      <c r="K81" s="2" t="s">
        <v>99</v>
      </c>
    </row>
    <row r="82" spans="1:11" ht="12.75" hidden="1" x14ac:dyDescent="0.35">
      <c r="A82" s="21">
        <v>80</v>
      </c>
      <c r="B82" s="3" t="s">
        <v>97</v>
      </c>
      <c r="C82" s="3"/>
      <c r="D82" s="86" t="s">
        <v>284</v>
      </c>
      <c r="E82" s="20"/>
      <c r="F82" s="24"/>
      <c r="G82" s="19"/>
      <c r="H82" s="19"/>
      <c r="I82" s="2" t="s">
        <v>160</v>
      </c>
      <c r="J82" s="3"/>
      <c r="K82" s="2" t="s">
        <v>99</v>
      </c>
    </row>
    <row r="83" spans="1:11" ht="12.75" hidden="1" x14ac:dyDescent="0.35">
      <c r="A83" s="21">
        <v>81</v>
      </c>
      <c r="B83" s="3" t="s">
        <v>97</v>
      </c>
      <c r="C83" s="3"/>
      <c r="D83" s="84" t="s">
        <v>285</v>
      </c>
      <c r="E83" s="49"/>
      <c r="F83" s="22"/>
      <c r="G83" s="19"/>
      <c r="H83" s="19"/>
      <c r="I83" s="2" t="s">
        <v>160</v>
      </c>
      <c r="J83" s="3"/>
      <c r="K83" s="2" t="s">
        <v>99</v>
      </c>
    </row>
    <row r="84" spans="1:11" ht="12.75" hidden="1" x14ac:dyDescent="0.35">
      <c r="A84" s="21">
        <v>82</v>
      </c>
      <c r="B84" s="3" t="s">
        <v>97</v>
      </c>
      <c r="C84" s="3"/>
      <c r="D84" s="84" t="s">
        <v>286</v>
      </c>
      <c r="E84" s="49"/>
      <c r="F84" s="22"/>
      <c r="G84" s="19"/>
      <c r="H84" s="19"/>
      <c r="I84" s="2" t="s">
        <v>160</v>
      </c>
      <c r="J84" s="3"/>
      <c r="K84" s="2" t="s">
        <v>99</v>
      </c>
    </row>
    <row r="85" spans="1:11" ht="27.75" hidden="1" customHeight="1" x14ac:dyDescent="0.35">
      <c r="A85" s="21">
        <v>83</v>
      </c>
      <c r="B85" s="3" t="s">
        <v>97</v>
      </c>
      <c r="C85" s="3"/>
      <c r="D85" s="87" t="s">
        <v>287</v>
      </c>
      <c r="E85" s="38"/>
      <c r="F85" s="18"/>
      <c r="G85" s="19"/>
      <c r="H85" s="19"/>
      <c r="I85" s="2" t="s">
        <v>160</v>
      </c>
      <c r="J85" s="3"/>
      <c r="K85" s="2" t="s">
        <v>99</v>
      </c>
    </row>
    <row r="86" spans="1:11" ht="12.75" hidden="1" x14ac:dyDescent="0.35">
      <c r="A86" s="21">
        <v>84</v>
      </c>
      <c r="B86" s="3" t="s">
        <v>97</v>
      </c>
      <c r="C86" s="3"/>
      <c r="D86" s="86" t="s">
        <v>288</v>
      </c>
      <c r="E86" s="20"/>
      <c r="F86" s="24"/>
      <c r="G86" s="19"/>
      <c r="H86" s="19"/>
      <c r="I86" s="2" t="s">
        <v>160</v>
      </c>
      <c r="J86" s="3"/>
      <c r="K86" s="2" t="s">
        <v>99</v>
      </c>
    </row>
    <row r="87" spans="1:11" ht="12.75" hidden="1" x14ac:dyDescent="0.35">
      <c r="A87" s="21">
        <v>85</v>
      </c>
      <c r="B87" s="3" t="s">
        <v>97</v>
      </c>
      <c r="C87" s="3"/>
      <c r="D87" s="86" t="s">
        <v>289</v>
      </c>
      <c r="E87" s="20"/>
      <c r="F87" s="24"/>
      <c r="G87" s="19"/>
      <c r="H87" s="19"/>
      <c r="I87" s="2" t="s">
        <v>160</v>
      </c>
      <c r="J87" s="3"/>
      <c r="K87" s="2" t="s">
        <v>99</v>
      </c>
    </row>
    <row r="88" spans="1:11" ht="12.75" hidden="1" x14ac:dyDescent="0.35">
      <c r="A88" s="21">
        <v>86</v>
      </c>
      <c r="B88" s="3" t="s">
        <v>97</v>
      </c>
      <c r="C88" s="3"/>
      <c r="D88" s="86" t="s">
        <v>290</v>
      </c>
      <c r="E88" s="20"/>
      <c r="F88" s="24"/>
      <c r="G88" s="19"/>
      <c r="H88" s="19"/>
      <c r="I88" s="2" t="s">
        <v>160</v>
      </c>
      <c r="J88" s="3"/>
      <c r="K88" s="2" t="s">
        <v>99</v>
      </c>
    </row>
    <row r="89" spans="1:11" ht="12.75" hidden="1" x14ac:dyDescent="0.35">
      <c r="A89" s="21">
        <v>87</v>
      </c>
      <c r="B89" s="3" t="s">
        <v>97</v>
      </c>
      <c r="C89" s="3"/>
      <c r="D89" s="86" t="s">
        <v>291</v>
      </c>
      <c r="E89" s="20"/>
      <c r="F89" s="24"/>
      <c r="G89" s="19"/>
      <c r="H89" s="19"/>
      <c r="I89" s="2" t="s">
        <v>160</v>
      </c>
      <c r="J89" s="3"/>
      <c r="K89" s="2" t="s">
        <v>99</v>
      </c>
    </row>
    <row r="90" spans="1:11" ht="12.75" hidden="1" x14ac:dyDescent="0.35">
      <c r="A90" s="21">
        <v>88</v>
      </c>
      <c r="B90" s="3" t="s">
        <v>97</v>
      </c>
      <c r="C90" s="3"/>
      <c r="D90" s="86" t="s">
        <v>292</v>
      </c>
      <c r="E90" s="20"/>
      <c r="F90" s="24"/>
      <c r="G90" s="19"/>
      <c r="H90" s="19"/>
      <c r="I90" s="2" t="s">
        <v>160</v>
      </c>
      <c r="J90" s="3"/>
      <c r="K90" s="2" t="s">
        <v>99</v>
      </c>
    </row>
    <row r="91" spans="1:11" ht="25.5" hidden="1" x14ac:dyDescent="0.35">
      <c r="A91" s="21">
        <v>89</v>
      </c>
      <c r="B91" s="3" t="s">
        <v>97</v>
      </c>
      <c r="C91" s="3"/>
      <c r="D91" s="87" t="s">
        <v>293</v>
      </c>
      <c r="E91" s="38"/>
      <c r="F91" s="18"/>
      <c r="G91" s="19"/>
      <c r="H91" s="19"/>
      <c r="I91" s="2" t="s">
        <v>160</v>
      </c>
      <c r="J91" s="3"/>
      <c r="K91" s="2" t="s">
        <v>99</v>
      </c>
    </row>
    <row r="92" spans="1:11" ht="25.5" hidden="1" x14ac:dyDescent="0.35">
      <c r="A92" s="21">
        <v>90</v>
      </c>
      <c r="B92" s="3" t="s">
        <v>97</v>
      </c>
      <c r="C92" s="3"/>
      <c r="D92" s="87" t="s">
        <v>294</v>
      </c>
      <c r="E92" s="38"/>
      <c r="F92" s="18"/>
      <c r="G92" s="19"/>
      <c r="H92" s="19"/>
      <c r="I92" s="2" t="s">
        <v>160</v>
      </c>
      <c r="J92" s="3"/>
      <c r="K92" s="2" t="s">
        <v>99</v>
      </c>
    </row>
    <row r="93" spans="1:11" ht="25.5" hidden="1" x14ac:dyDescent="0.35">
      <c r="A93" s="21">
        <v>91</v>
      </c>
      <c r="B93" s="3" t="s">
        <v>97</v>
      </c>
      <c r="C93" s="3"/>
      <c r="D93" s="87" t="s">
        <v>295</v>
      </c>
      <c r="E93" s="38"/>
      <c r="F93" s="18"/>
      <c r="G93" s="19"/>
      <c r="H93" s="19"/>
      <c r="I93" s="2" t="s">
        <v>160</v>
      </c>
      <c r="J93" s="3"/>
      <c r="K93" s="2" t="s">
        <v>99</v>
      </c>
    </row>
    <row r="94" spans="1:11" ht="12.75" hidden="1" x14ac:dyDescent="0.35">
      <c r="A94" s="21">
        <v>92</v>
      </c>
      <c r="B94" s="3" t="s">
        <v>97</v>
      </c>
      <c r="C94" s="3"/>
      <c r="D94" s="87" t="s">
        <v>296</v>
      </c>
      <c r="E94" s="38"/>
      <c r="F94" s="18"/>
      <c r="G94" s="19"/>
      <c r="H94" s="19"/>
      <c r="I94" s="2" t="s">
        <v>160</v>
      </c>
      <c r="J94" s="3"/>
      <c r="K94" s="2" t="s">
        <v>99</v>
      </c>
    </row>
    <row r="95" spans="1:11" ht="16.5" hidden="1" customHeight="1" x14ac:dyDescent="0.35">
      <c r="A95" s="21">
        <v>93</v>
      </c>
      <c r="B95" s="3" t="s">
        <v>97</v>
      </c>
      <c r="C95" s="3"/>
      <c r="D95" s="87" t="s">
        <v>297</v>
      </c>
      <c r="E95" s="38"/>
      <c r="F95" s="18"/>
      <c r="G95" s="19"/>
      <c r="H95" s="19"/>
      <c r="I95" s="2" t="s">
        <v>160</v>
      </c>
      <c r="J95" s="3"/>
      <c r="K95" s="2" t="s">
        <v>99</v>
      </c>
    </row>
    <row r="96" spans="1:11" ht="16.5" hidden="1" customHeight="1" x14ac:dyDescent="0.35">
      <c r="A96" s="21">
        <v>94</v>
      </c>
      <c r="B96" s="3" t="s">
        <v>97</v>
      </c>
      <c r="C96" s="3"/>
      <c r="D96" s="87" t="s">
        <v>298</v>
      </c>
      <c r="E96" s="38"/>
      <c r="F96" s="18"/>
      <c r="G96" s="19"/>
      <c r="H96" s="19"/>
      <c r="I96" s="2" t="s">
        <v>160</v>
      </c>
      <c r="J96" s="3"/>
      <c r="K96" s="2" t="s">
        <v>99</v>
      </c>
    </row>
    <row r="97" spans="1:11" ht="25.5" hidden="1" x14ac:dyDescent="0.35">
      <c r="A97" s="21">
        <v>95</v>
      </c>
      <c r="B97" s="3" t="s">
        <v>97</v>
      </c>
      <c r="C97" s="3"/>
      <c r="D97" s="87" t="s">
        <v>299</v>
      </c>
      <c r="E97" s="38"/>
      <c r="F97" s="18"/>
      <c r="G97" s="19"/>
      <c r="H97" s="19"/>
      <c r="I97" s="2" t="s">
        <v>160</v>
      </c>
      <c r="J97" s="3"/>
      <c r="K97" s="2" t="s">
        <v>99</v>
      </c>
    </row>
    <row r="98" spans="1:11" ht="12.75" hidden="1" x14ac:dyDescent="0.35">
      <c r="A98" s="21">
        <v>96</v>
      </c>
      <c r="B98" s="3" t="s">
        <v>97</v>
      </c>
      <c r="C98" s="3"/>
      <c r="D98" s="87" t="s">
        <v>300</v>
      </c>
      <c r="E98" s="38"/>
      <c r="F98" s="18"/>
      <c r="G98" s="19"/>
      <c r="H98" s="19"/>
      <c r="I98" s="2" t="s">
        <v>160</v>
      </c>
      <c r="J98" s="3"/>
      <c r="K98" s="2" t="s">
        <v>99</v>
      </c>
    </row>
    <row r="99" spans="1:11" ht="25.5" hidden="1" x14ac:dyDescent="0.35">
      <c r="A99" s="21">
        <v>97</v>
      </c>
      <c r="B99" s="3" t="s">
        <v>97</v>
      </c>
      <c r="C99" s="3"/>
      <c r="D99" s="87" t="s">
        <v>301</v>
      </c>
      <c r="E99" s="38"/>
      <c r="F99" s="18"/>
      <c r="G99" s="19"/>
      <c r="H99" s="19"/>
      <c r="I99" s="2" t="s">
        <v>160</v>
      </c>
      <c r="J99" s="3"/>
      <c r="K99" s="2" t="s">
        <v>99</v>
      </c>
    </row>
    <row r="100" spans="1:11" ht="63.75" hidden="1" x14ac:dyDescent="0.35">
      <c r="A100" s="21">
        <v>98</v>
      </c>
      <c r="B100" s="3" t="s">
        <v>97</v>
      </c>
      <c r="C100" s="3"/>
      <c r="D100" s="87" t="s">
        <v>302</v>
      </c>
      <c r="E100" s="38" t="s">
        <v>303</v>
      </c>
      <c r="F100" s="18" t="s">
        <v>100</v>
      </c>
      <c r="G100" s="19" t="s">
        <v>108</v>
      </c>
      <c r="H100" s="19"/>
      <c r="I100" s="2" t="s">
        <v>160</v>
      </c>
      <c r="J100" s="3"/>
      <c r="K100" s="2" t="s">
        <v>99</v>
      </c>
    </row>
    <row r="101" spans="1:11" ht="12.75" hidden="1" x14ac:dyDescent="0.35">
      <c r="A101" s="21">
        <v>99</v>
      </c>
      <c r="B101" s="3" t="s">
        <v>97</v>
      </c>
      <c r="C101" s="3"/>
      <c r="D101" s="86" t="s">
        <v>304</v>
      </c>
      <c r="E101" s="20"/>
      <c r="F101" s="24"/>
      <c r="G101" s="19"/>
      <c r="H101" s="19"/>
      <c r="I101" s="2" t="s">
        <v>160</v>
      </c>
      <c r="J101" s="3"/>
      <c r="K101" s="2" t="s">
        <v>99</v>
      </c>
    </row>
    <row r="102" spans="1:11" ht="25.5" hidden="1" x14ac:dyDescent="0.35">
      <c r="A102" s="21">
        <v>100</v>
      </c>
      <c r="B102" s="3" t="s">
        <v>97</v>
      </c>
      <c r="C102" s="3"/>
      <c r="D102" s="87" t="s">
        <v>305</v>
      </c>
      <c r="E102" s="38"/>
      <c r="F102" s="18"/>
      <c r="G102" s="19"/>
      <c r="H102" s="19"/>
      <c r="I102" s="2" t="s">
        <v>160</v>
      </c>
      <c r="J102" s="3"/>
      <c r="K102" s="2" t="s">
        <v>99</v>
      </c>
    </row>
    <row r="103" spans="1:11" ht="12.75" hidden="1" x14ac:dyDescent="0.35">
      <c r="A103" s="21">
        <v>101</v>
      </c>
      <c r="B103" s="3" t="s">
        <v>97</v>
      </c>
      <c r="C103" s="3"/>
      <c r="D103" s="87" t="s">
        <v>306</v>
      </c>
      <c r="E103" s="38"/>
      <c r="F103" s="18"/>
      <c r="G103" s="19"/>
      <c r="H103" s="19"/>
      <c r="I103" s="2" t="s">
        <v>160</v>
      </c>
      <c r="J103" s="3"/>
      <c r="K103" s="2" t="s">
        <v>99</v>
      </c>
    </row>
    <row r="104" spans="1:11" ht="51" hidden="1" x14ac:dyDescent="0.35">
      <c r="A104" s="21">
        <v>102</v>
      </c>
      <c r="B104" s="3" t="s">
        <v>97</v>
      </c>
      <c r="C104" s="3"/>
      <c r="D104" s="87" t="s">
        <v>307</v>
      </c>
      <c r="E104" s="38"/>
      <c r="F104" s="18"/>
      <c r="G104" s="19"/>
      <c r="H104" s="19"/>
      <c r="I104" s="2" t="s">
        <v>160</v>
      </c>
      <c r="J104" s="3"/>
      <c r="K104" s="2" t="s">
        <v>99</v>
      </c>
    </row>
    <row r="105" spans="1:11" ht="25.5" hidden="1" x14ac:dyDescent="0.35">
      <c r="A105" s="21">
        <v>103</v>
      </c>
      <c r="B105" s="3" t="s">
        <v>97</v>
      </c>
      <c r="C105" s="3"/>
      <c r="D105" s="87" t="s">
        <v>308</v>
      </c>
      <c r="E105" s="38"/>
      <c r="F105" s="18"/>
      <c r="G105" s="19"/>
      <c r="H105" s="19"/>
      <c r="I105" s="2" t="s">
        <v>160</v>
      </c>
      <c r="J105" s="3"/>
      <c r="K105" s="2" t="s">
        <v>99</v>
      </c>
    </row>
    <row r="106" spans="1:11" ht="12.75" hidden="1" x14ac:dyDescent="0.35">
      <c r="A106" s="21">
        <v>104</v>
      </c>
      <c r="B106" s="3" t="s">
        <v>97</v>
      </c>
      <c r="C106" s="3"/>
      <c r="D106" s="86" t="s">
        <v>309</v>
      </c>
      <c r="E106" s="20"/>
      <c r="F106" s="24"/>
      <c r="G106" s="19"/>
      <c r="H106" s="19"/>
      <c r="I106" s="2" t="s">
        <v>160</v>
      </c>
      <c r="J106" s="3"/>
      <c r="K106" s="2" t="s">
        <v>99</v>
      </c>
    </row>
    <row r="107" spans="1:11" ht="25.5" hidden="1" x14ac:dyDescent="0.35">
      <c r="A107" s="21">
        <v>105</v>
      </c>
      <c r="B107" s="3" t="s">
        <v>97</v>
      </c>
      <c r="C107" s="3"/>
      <c r="D107" s="87" t="s">
        <v>310</v>
      </c>
      <c r="E107" s="38"/>
      <c r="F107" s="18"/>
      <c r="G107" s="19"/>
      <c r="H107" s="19"/>
      <c r="I107" s="2" t="s">
        <v>160</v>
      </c>
      <c r="J107" s="3"/>
      <c r="K107" s="2" t="s">
        <v>99</v>
      </c>
    </row>
    <row r="108" spans="1:11" ht="25.5" hidden="1" x14ac:dyDescent="0.35">
      <c r="A108" s="21">
        <v>106</v>
      </c>
      <c r="B108" s="3" t="s">
        <v>97</v>
      </c>
      <c r="C108" s="3"/>
      <c r="D108" s="87" t="s">
        <v>311</v>
      </c>
      <c r="E108" s="38"/>
      <c r="F108" s="18"/>
      <c r="G108" s="19"/>
      <c r="H108" s="19"/>
      <c r="I108" s="2" t="s">
        <v>160</v>
      </c>
      <c r="J108" s="3"/>
      <c r="K108" s="2" t="s">
        <v>99</v>
      </c>
    </row>
    <row r="109" spans="1:11" ht="25.5" hidden="1" x14ac:dyDescent="0.35">
      <c r="A109" s="21">
        <v>107</v>
      </c>
      <c r="B109" s="3" t="s">
        <v>97</v>
      </c>
      <c r="C109" s="3"/>
      <c r="D109" s="87" t="s">
        <v>312</v>
      </c>
      <c r="E109" s="38"/>
      <c r="F109" s="18"/>
      <c r="G109" s="19"/>
      <c r="H109" s="19"/>
      <c r="I109" s="2" t="s">
        <v>160</v>
      </c>
      <c r="J109" s="3"/>
      <c r="K109" s="2" t="s">
        <v>99</v>
      </c>
    </row>
    <row r="110" spans="1:11" ht="12.75" hidden="1" x14ac:dyDescent="0.35">
      <c r="A110" s="21">
        <v>108</v>
      </c>
      <c r="B110" s="3" t="s">
        <v>97</v>
      </c>
      <c r="C110" s="3"/>
      <c r="D110" s="87" t="s">
        <v>313</v>
      </c>
      <c r="E110" s="38"/>
      <c r="F110" s="18"/>
      <c r="G110" s="19"/>
      <c r="H110" s="19"/>
      <c r="I110" s="2" t="s">
        <v>160</v>
      </c>
      <c r="J110" s="3"/>
      <c r="K110" s="2" t="s">
        <v>99</v>
      </c>
    </row>
    <row r="111" spans="1:11" ht="12.75" hidden="1" x14ac:dyDescent="0.35">
      <c r="A111" s="21">
        <v>109</v>
      </c>
      <c r="B111" s="3" t="s">
        <v>97</v>
      </c>
      <c r="C111" s="3"/>
      <c r="D111" s="86" t="s">
        <v>314</v>
      </c>
      <c r="E111" s="20"/>
      <c r="F111" s="24"/>
      <c r="G111" s="19"/>
      <c r="H111" s="19"/>
      <c r="I111" s="2" t="s">
        <v>160</v>
      </c>
      <c r="J111" s="3"/>
      <c r="K111" s="2" t="s">
        <v>99</v>
      </c>
    </row>
    <row r="112" spans="1:11" ht="12.75" hidden="1" x14ac:dyDescent="0.35">
      <c r="A112" s="21">
        <v>110</v>
      </c>
      <c r="B112" s="3" t="s">
        <v>97</v>
      </c>
      <c r="C112" s="3"/>
      <c r="D112" s="86" t="s">
        <v>315</v>
      </c>
      <c r="E112" s="20"/>
      <c r="F112" s="24"/>
      <c r="G112" s="19"/>
      <c r="H112" s="19"/>
      <c r="I112" s="2" t="s">
        <v>160</v>
      </c>
      <c r="J112" s="3"/>
      <c r="K112" s="2" t="s">
        <v>99</v>
      </c>
    </row>
    <row r="113" spans="1:11" ht="12.75" hidden="1" x14ac:dyDescent="0.35">
      <c r="A113" s="21">
        <v>111</v>
      </c>
      <c r="B113" s="3" t="s">
        <v>97</v>
      </c>
      <c r="C113" s="3"/>
      <c r="D113" s="86" t="s">
        <v>316</v>
      </c>
      <c r="E113" s="20"/>
      <c r="F113" s="24"/>
      <c r="G113" s="19"/>
      <c r="H113" s="19"/>
      <c r="I113" s="2" t="s">
        <v>160</v>
      </c>
      <c r="J113" s="3"/>
      <c r="K113" s="2" t="s">
        <v>99</v>
      </c>
    </row>
    <row r="114" spans="1:11" ht="12.75" hidden="1" x14ac:dyDescent="0.35">
      <c r="A114" s="21">
        <v>112</v>
      </c>
      <c r="B114" s="3" t="s">
        <v>97</v>
      </c>
      <c r="C114" s="3"/>
      <c r="D114" s="86" t="s">
        <v>317</v>
      </c>
      <c r="E114" s="20"/>
      <c r="F114" s="24"/>
      <c r="G114" s="19"/>
      <c r="H114" s="19"/>
      <c r="I114" s="2" t="s">
        <v>160</v>
      </c>
      <c r="J114" s="3"/>
      <c r="K114" s="2" t="s">
        <v>99</v>
      </c>
    </row>
    <row r="115" spans="1:11" ht="12.75" hidden="1" x14ac:dyDescent="0.35">
      <c r="A115" s="21">
        <v>113</v>
      </c>
      <c r="B115" s="3" t="s">
        <v>97</v>
      </c>
      <c r="C115" s="3"/>
      <c r="D115" s="87" t="s">
        <v>318</v>
      </c>
      <c r="E115" s="38"/>
      <c r="F115" s="18"/>
      <c r="G115" s="19"/>
      <c r="H115" s="19"/>
      <c r="I115" s="2" t="s">
        <v>160</v>
      </c>
      <c r="J115" s="3"/>
      <c r="K115" s="2" t="s">
        <v>99</v>
      </c>
    </row>
    <row r="116" spans="1:11" ht="25.5" hidden="1" x14ac:dyDescent="0.35">
      <c r="A116" s="21">
        <v>114</v>
      </c>
      <c r="B116" s="3" t="s">
        <v>97</v>
      </c>
      <c r="C116" s="3"/>
      <c r="D116" s="87" t="s">
        <v>319</v>
      </c>
      <c r="E116" s="38"/>
      <c r="F116" s="18"/>
      <c r="G116" s="19"/>
      <c r="H116" s="19"/>
      <c r="I116" s="2" t="s">
        <v>160</v>
      </c>
      <c r="J116" s="3"/>
      <c r="K116" s="2" t="s">
        <v>99</v>
      </c>
    </row>
    <row r="117" spans="1:11" ht="33" hidden="1" customHeight="1" x14ac:dyDescent="0.35">
      <c r="A117" s="21">
        <v>115</v>
      </c>
      <c r="B117" s="3" t="s">
        <v>97</v>
      </c>
      <c r="C117" s="3"/>
      <c r="D117" s="87" t="s">
        <v>320</v>
      </c>
      <c r="E117" s="38"/>
      <c r="F117" s="18"/>
      <c r="G117" s="19"/>
      <c r="H117" s="19"/>
      <c r="I117" s="2" t="s">
        <v>160</v>
      </c>
      <c r="J117" s="3"/>
      <c r="K117" s="2" t="s">
        <v>99</v>
      </c>
    </row>
    <row r="118" spans="1:11" ht="22.5" hidden="1" customHeight="1" x14ac:dyDescent="0.35">
      <c r="A118" s="21">
        <v>116</v>
      </c>
      <c r="B118" s="26" t="s">
        <v>97</v>
      </c>
      <c r="C118" s="27" t="s">
        <v>136</v>
      </c>
      <c r="D118" s="96" t="s">
        <v>321</v>
      </c>
      <c r="E118" s="61"/>
      <c r="F118" s="27" t="s">
        <v>136</v>
      </c>
      <c r="G118" s="27" t="s">
        <v>136</v>
      </c>
      <c r="H118" s="74"/>
      <c r="I118" s="28" t="s">
        <v>160</v>
      </c>
      <c r="J118" s="3" t="s">
        <v>322</v>
      </c>
      <c r="K118" s="2" t="s">
        <v>99</v>
      </c>
    </row>
    <row r="119" spans="1:11" ht="21" hidden="1" customHeight="1" x14ac:dyDescent="0.35">
      <c r="A119" s="21">
        <v>117</v>
      </c>
      <c r="B119" s="29" t="s">
        <v>97</v>
      </c>
      <c r="C119" s="30" t="s">
        <v>136</v>
      </c>
      <c r="D119" s="97" t="s">
        <v>323</v>
      </c>
      <c r="E119" s="62"/>
      <c r="F119" s="30" t="s">
        <v>136</v>
      </c>
      <c r="G119" s="30" t="s">
        <v>136</v>
      </c>
      <c r="H119" s="75"/>
      <c r="I119" s="31" t="s">
        <v>160</v>
      </c>
      <c r="J119" s="3" t="s">
        <v>322</v>
      </c>
      <c r="K119" s="2" t="s">
        <v>99</v>
      </c>
    </row>
    <row r="120" spans="1:11" ht="23.25" hidden="1" customHeight="1" x14ac:dyDescent="0.35">
      <c r="A120" s="21">
        <v>118</v>
      </c>
      <c r="B120" s="29" t="s">
        <v>97</v>
      </c>
      <c r="C120" s="30" t="s">
        <v>136</v>
      </c>
      <c r="D120" s="97" t="s">
        <v>324</v>
      </c>
      <c r="E120" s="62"/>
      <c r="F120" s="30" t="s">
        <v>136</v>
      </c>
      <c r="G120" s="30" t="s">
        <v>136</v>
      </c>
      <c r="H120" s="75"/>
      <c r="I120" s="31" t="s">
        <v>160</v>
      </c>
      <c r="J120" s="3" t="s">
        <v>322</v>
      </c>
      <c r="K120" s="2" t="s">
        <v>99</v>
      </c>
    </row>
    <row r="121" spans="1:11" ht="23.25" hidden="1" customHeight="1" x14ac:dyDescent="0.35">
      <c r="A121" s="21">
        <v>119</v>
      </c>
      <c r="B121" s="29" t="s">
        <v>97</v>
      </c>
      <c r="C121" s="30" t="s">
        <v>136</v>
      </c>
      <c r="D121" s="97" t="s">
        <v>325</v>
      </c>
      <c r="E121" s="62"/>
      <c r="F121" s="30" t="s">
        <v>136</v>
      </c>
      <c r="G121" s="30" t="s">
        <v>136</v>
      </c>
      <c r="H121" s="75"/>
      <c r="I121" s="31" t="s">
        <v>160</v>
      </c>
      <c r="J121" s="3" t="s">
        <v>322</v>
      </c>
      <c r="K121" s="2" t="s">
        <v>99</v>
      </c>
    </row>
    <row r="122" spans="1:11" ht="18" hidden="1" customHeight="1" x14ac:dyDescent="0.35">
      <c r="A122" s="21">
        <v>120</v>
      </c>
      <c r="B122" s="29" t="s">
        <v>97</v>
      </c>
      <c r="C122" s="30" t="s">
        <v>136</v>
      </c>
      <c r="D122" s="97" t="s">
        <v>326</v>
      </c>
      <c r="E122" s="62"/>
      <c r="F122" s="30" t="s">
        <v>136</v>
      </c>
      <c r="G122" s="30" t="s">
        <v>136</v>
      </c>
      <c r="H122" s="75"/>
      <c r="I122" s="31" t="s">
        <v>160</v>
      </c>
      <c r="J122" s="3" t="s">
        <v>322</v>
      </c>
      <c r="K122" s="2" t="s">
        <v>99</v>
      </c>
    </row>
    <row r="123" spans="1:11" ht="18" hidden="1" customHeight="1" x14ac:dyDescent="0.35">
      <c r="A123" s="21">
        <v>121</v>
      </c>
      <c r="B123" s="29" t="s">
        <v>97</v>
      </c>
      <c r="C123" s="30" t="s">
        <v>136</v>
      </c>
      <c r="D123" s="97" t="s">
        <v>327</v>
      </c>
      <c r="E123" s="62"/>
      <c r="F123" s="30" t="s">
        <v>136</v>
      </c>
      <c r="G123" s="30" t="s">
        <v>136</v>
      </c>
      <c r="H123" s="75"/>
      <c r="I123" s="31" t="s">
        <v>160</v>
      </c>
      <c r="J123" s="3" t="s">
        <v>322</v>
      </c>
      <c r="K123" s="2" t="s">
        <v>99</v>
      </c>
    </row>
    <row r="124" spans="1:11" ht="12.75" hidden="1" x14ac:dyDescent="0.35">
      <c r="A124" s="21">
        <v>122</v>
      </c>
      <c r="B124" s="3" t="s">
        <v>97</v>
      </c>
      <c r="C124" s="3"/>
      <c r="D124" s="86" t="s">
        <v>328</v>
      </c>
      <c r="E124" s="20"/>
      <c r="F124" s="24"/>
      <c r="G124" s="19"/>
      <c r="H124" s="76"/>
      <c r="I124" s="2" t="s">
        <v>160</v>
      </c>
      <c r="J124" s="3"/>
      <c r="K124" s="2" t="s">
        <v>99</v>
      </c>
    </row>
    <row r="125" spans="1:11" ht="25.5" hidden="1" x14ac:dyDescent="0.35">
      <c r="A125" s="21">
        <v>123</v>
      </c>
      <c r="B125" s="3" t="s">
        <v>97</v>
      </c>
      <c r="C125" s="3"/>
      <c r="D125" s="86" t="s">
        <v>329</v>
      </c>
      <c r="E125" s="20"/>
      <c r="F125" s="14" t="s">
        <v>100</v>
      </c>
      <c r="G125" s="3"/>
      <c r="H125" s="3"/>
      <c r="I125" s="2" t="s">
        <v>160</v>
      </c>
      <c r="J125" s="3"/>
      <c r="K125" s="2" t="s">
        <v>99</v>
      </c>
    </row>
    <row r="126" spans="1:11" ht="39.75" hidden="1" customHeight="1" x14ac:dyDescent="0.35">
      <c r="A126" s="21">
        <v>124</v>
      </c>
      <c r="B126" s="3" t="s">
        <v>97</v>
      </c>
      <c r="C126" s="3"/>
      <c r="D126" s="86" t="s">
        <v>330</v>
      </c>
      <c r="E126" s="58"/>
      <c r="F126" s="24"/>
      <c r="G126" s="19"/>
      <c r="H126" s="19"/>
      <c r="I126" s="2" t="s">
        <v>160</v>
      </c>
      <c r="J126" s="229" t="s">
        <v>331</v>
      </c>
      <c r="K126" s="2" t="s">
        <v>99</v>
      </c>
    </row>
    <row r="127" spans="1:11" ht="27" hidden="1" customHeight="1" x14ac:dyDescent="0.35">
      <c r="A127" s="21">
        <v>125</v>
      </c>
      <c r="B127" s="3" t="s">
        <v>97</v>
      </c>
      <c r="C127" s="3"/>
      <c r="D127" s="86" t="s">
        <v>332</v>
      </c>
      <c r="E127" s="58"/>
      <c r="F127" s="24"/>
      <c r="G127" s="19"/>
      <c r="H127" s="19"/>
      <c r="I127" s="2" t="s">
        <v>160</v>
      </c>
      <c r="J127" s="230"/>
      <c r="K127" s="2" t="s">
        <v>99</v>
      </c>
    </row>
    <row r="128" spans="1:11" ht="24.95" hidden="1" customHeight="1" x14ac:dyDescent="0.35">
      <c r="A128" s="21">
        <v>126</v>
      </c>
      <c r="B128" s="3" t="s">
        <v>97</v>
      </c>
      <c r="C128" s="3"/>
      <c r="D128" s="86" t="s">
        <v>333</v>
      </c>
      <c r="E128" s="58"/>
      <c r="F128" s="24"/>
      <c r="G128" s="19"/>
      <c r="H128" s="19"/>
      <c r="I128" s="2" t="s">
        <v>160</v>
      </c>
      <c r="J128" s="229"/>
      <c r="K128" s="2" t="s">
        <v>99</v>
      </c>
    </row>
    <row r="129" spans="1:11" ht="26.25" hidden="1" customHeight="1" x14ac:dyDescent="0.35">
      <c r="A129" s="21">
        <v>127</v>
      </c>
      <c r="B129" s="3" t="s">
        <v>97</v>
      </c>
      <c r="C129" s="3"/>
      <c r="D129" s="86" t="s">
        <v>334</v>
      </c>
      <c r="E129" s="58"/>
      <c r="F129" s="24"/>
      <c r="G129" s="19"/>
      <c r="H129" s="19"/>
      <c r="I129" s="2" t="s">
        <v>160</v>
      </c>
      <c r="J129" s="229"/>
      <c r="K129" s="2" t="s">
        <v>99</v>
      </c>
    </row>
    <row r="130" spans="1:11" ht="25.5" hidden="1" x14ac:dyDescent="0.35">
      <c r="A130" s="21">
        <v>128</v>
      </c>
      <c r="B130" s="3" t="s">
        <v>97</v>
      </c>
      <c r="C130" s="3"/>
      <c r="D130" s="94" t="s">
        <v>335</v>
      </c>
      <c r="E130" s="32"/>
      <c r="F130" s="14" t="s">
        <v>100</v>
      </c>
      <c r="G130" s="3" t="s">
        <v>101</v>
      </c>
      <c r="H130" s="19"/>
      <c r="I130" s="2" t="s">
        <v>160</v>
      </c>
      <c r="J130" s="3"/>
      <c r="K130" s="2" t="s">
        <v>99</v>
      </c>
    </row>
    <row r="131" spans="1:11" ht="27" hidden="1" customHeight="1" x14ac:dyDescent="0.35">
      <c r="A131" s="21">
        <v>129</v>
      </c>
      <c r="B131" s="3" t="s">
        <v>97</v>
      </c>
      <c r="C131" s="3"/>
      <c r="D131" s="94" t="s">
        <v>336</v>
      </c>
      <c r="E131" s="32"/>
      <c r="F131" s="14" t="s">
        <v>100</v>
      </c>
      <c r="G131" s="3" t="s">
        <v>101</v>
      </c>
      <c r="H131" s="3"/>
      <c r="I131" s="2" t="s">
        <v>160</v>
      </c>
      <c r="J131" s="3"/>
      <c r="K131" s="2" t="s">
        <v>99</v>
      </c>
    </row>
    <row r="132" spans="1:11" ht="47.25" hidden="1" customHeight="1" x14ac:dyDescent="0.35">
      <c r="A132" s="21">
        <v>130</v>
      </c>
      <c r="B132" s="3" t="s">
        <v>97</v>
      </c>
      <c r="C132" s="3"/>
      <c r="D132" s="94" t="s">
        <v>337</v>
      </c>
      <c r="E132" s="32"/>
      <c r="F132" s="14" t="s">
        <v>100</v>
      </c>
      <c r="G132" s="3" t="s">
        <v>101</v>
      </c>
      <c r="H132" s="3"/>
      <c r="I132" s="2" t="s">
        <v>160</v>
      </c>
      <c r="J132" s="3"/>
      <c r="K132" s="2" t="s">
        <v>99</v>
      </c>
    </row>
    <row r="133" spans="1:11" ht="21" hidden="1" customHeight="1" x14ac:dyDescent="0.35">
      <c r="A133" s="21">
        <v>131</v>
      </c>
      <c r="B133" s="3" t="s">
        <v>97</v>
      </c>
      <c r="C133" s="3"/>
      <c r="D133" s="93" t="s">
        <v>338</v>
      </c>
      <c r="E133" s="33"/>
      <c r="F133" s="14" t="s">
        <v>100</v>
      </c>
      <c r="G133" s="3" t="s">
        <v>101</v>
      </c>
      <c r="H133" s="3"/>
      <c r="I133" s="2" t="s">
        <v>160</v>
      </c>
      <c r="J133" s="3"/>
      <c r="K133" s="2" t="s">
        <v>99</v>
      </c>
    </row>
    <row r="134" spans="1:11" ht="25.5" hidden="1" x14ac:dyDescent="0.35">
      <c r="A134" s="21">
        <v>132</v>
      </c>
      <c r="B134" s="3" t="s">
        <v>97</v>
      </c>
      <c r="C134" s="3"/>
      <c r="D134" s="98" t="s">
        <v>339</v>
      </c>
      <c r="E134" s="34"/>
      <c r="F134" s="35" t="s">
        <v>340</v>
      </c>
      <c r="G134" s="15" t="s">
        <v>101</v>
      </c>
      <c r="H134" s="15"/>
      <c r="I134" s="2" t="s">
        <v>160</v>
      </c>
      <c r="J134" s="3"/>
      <c r="K134" s="2" t="s">
        <v>99</v>
      </c>
    </row>
    <row r="135" spans="1:11" ht="25.5" hidden="1" x14ac:dyDescent="0.35">
      <c r="A135" s="21">
        <v>133</v>
      </c>
      <c r="B135" s="3" t="s">
        <v>97</v>
      </c>
      <c r="C135" s="3"/>
      <c r="D135" s="98" t="s">
        <v>341</v>
      </c>
      <c r="E135" s="34"/>
      <c r="F135" s="35" t="s">
        <v>340</v>
      </c>
      <c r="G135" s="16" t="s">
        <v>101</v>
      </c>
      <c r="H135" s="16"/>
      <c r="I135" s="2" t="s">
        <v>160</v>
      </c>
      <c r="J135" s="3"/>
      <c r="K135" s="2" t="s">
        <v>99</v>
      </c>
    </row>
    <row r="136" spans="1:11" ht="27.75" hidden="1" customHeight="1" x14ac:dyDescent="0.35">
      <c r="A136" s="21">
        <v>134</v>
      </c>
      <c r="B136" s="3" t="s">
        <v>97</v>
      </c>
      <c r="C136" s="3"/>
      <c r="D136" s="93" t="s">
        <v>342</v>
      </c>
      <c r="E136" s="36"/>
      <c r="F136" s="37" t="s">
        <v>100</v>
      </c>
      <c r="G136" s="15" t="s">
        <v>101</v>
      </c>
      <c r="H136" s="16"/>
      <c r="I136" s="17" t="s">
        <v>160</v>
      </c>
      <c r="J136" s="3"/>
      <c r="K136" s="2" t="s">
        <v>99</v>
      </c>
    </row>
    <row r="137" spans="1:11" ht="51" hidden="1" x14ac:dyDescent="0.35">
      <c r="A137" s="21">
        <v>135</v>
      </c>
      <c r="B137" s="3" t="s">
        <v>97</v>
      </c>
      <c r="C137" s="2" t="s">
        <v>415</v>
      </c>
      <c r="D137" s="90" t="s">
        <v>343</v>
      </c>
      <c r="E137" s="147" t="s">
        <v>345</v>
      </c>
      <c r="F137" s="3" t="s">
        <v>346</v>
      </c>
      <c r="G137" s="39" t="s">
        <v>135</v>
      </c>
      <c r="H137" s="40"/>
      <c r="I137" s="2" t="s">
        <v>160</v>
      </c>
      <c r="J137" s="3" t="s">
        <v>344</v>
      </c>
      <c r="K137" s="2" t="s">
        <v>102</v>
      </c>
    </row>
    <row r="138" spans="1:11" ht="51" hidden="1" x14ac:dyDescent="0.35">
      <c r="A138" s="21">
        <v>136</v>
      </c>
      <c r="B138" s="3" t="s">
        <v>97</v>
      </c>
      <c r="C138" s="2" t="s">
        <v>415</v>
      </c>
      <c r="D138" s="90" t="s">
        <v>347</v>
      </c>
      <c r="E138" s="148" t="s">
        <v>349</v>
      </c>
      <c r="F138" s="3" t="s">
        <v>350</v>
      </c>
      <c r="G138" s="39" t="s">
        <v>135</v>
      </c>
      <c r="H138" s="40"/>
      <c r="I138" s="2" t="s">
        <v>160</v>
      </c>
      <c r="J138" s="3" t="s">
        <v>348</v>
      </c>
      <c r="K138" s="2" t="s">
        <v>102</v>
      </c>
    </row>
    <row r="139" spans="1:11" ht="76.5" hidden="1" x14ac:dyDescent="0.35">
      <c r="A139" s="21">
        <v>137</v>
      </c>
      <c r="B139" s="3" t="s">
        <v>97</v>
      </c>
      <c r="C139" s="2" t="s">
        <v>416</v>
      </c>
      <c r="D139" s="90" t="s">
        <v>351</v>
      </c>
      <c r="E139" s="148" t="s">
        <v>352</v>
      </c>
      <c r="F139" s="3" t="s">
        <v>350</v>
      </c>
      <c r="G139" s="39" t="s">
        <v>135</v>
      </c>
      <c r="H139" s="40"/>
      <c r="I139" s="2" t="s">
        <v>160</v>
      </c>
      <c r="J139" s="3"/>
      <c r="K139" s="2" t="s">
        <v>102</v>
      </c>
    </row>
    <row r="140" spans="1:11" ht="89.25" hidden="1" x14ac:dyDescent="0.35">
      <c r="A140" s="21">
        <v>138</v>
      </c>
      <c r="B140" s="3" t="s">
        <v>97</v>
      </c>
      <c r="C140" s="2" t="s">
        <v>416</v>
      </c>
      <c r="D140" s="90" t="s">
        <v>353</v>
      </c>
      <c r="E140" s="148" t="s">
        <v>354</v>
      </c>
      <c r="F140" s="3" t="s">
        <v>350</v>
      </c>
      <c r="G140" s="39" t="s">
        <v>135</v>
      </c>
      <c r="H140" s="40"/>
      <c r="I140" s="2" t="s">
        <v>160</v>
      </c>
      <c r="J140" s="3"/>
      <c r="K140" s="2" t="s">
        <v>102</v>
      </c>
    </row>
    <row r="141" spans="1:11" ht="51" hidden="1" x14ac:dyDescent="0.35">
      <c r="A141" s="21">
        <v>139</v>
      </c>
      <c r="B141" s="3" t="s">
        <v>97</v>
      </c>
      <c r="C141" s="2" t="s">
        <v>417</v>
      </c>
      <c r="D141" s="90" t="s">
        <v>355</v>
      </c>
      <c r="E141" s="148" t="s">
        <v>356</v>
      </c>
      <c r="F141" s="3" t="s">
        <v>104</v>
      </c>
      <c r="G141" s="39" t="s">
        <v>135</v>
      </c>
      <c r="H141" s="40"/>
      <c r="I141" s="2" t="s">
        <v>160</v>
      </c>
      <c r="J141" s="3"/>
      <c r="K141" s="2" t="s">
        <v>102</v>
      </c>
    </row>
    <row r="142" spans="1:11" ht="25.5" hidden="1" x14ac:dyDescent="0.35">
      <c r="A142" s="21">
        <v>140</v>
      </c>
      <c r="B142" s="3" t="s">
        <v>97</v>
      </c>
      <c r="C142" s="2" t="s">
        <v>418</v>
      </c>
      <c r="D142" s="90" t="s">
        <v>357</v>
      </c>
      <c r="E142" s="148" t="s">
        <v>358</v>
      </c>
      <c r="F142" s="3" t="s">
        <v>350</v>
      </c>
      <c r="G142" s="39" t="s">
        <v>135</v>
      </c>
      <c r="H142" s="40"/>
      <c r="I142" s="2" t="s">
        <v>160</v>
      </c>
      <c r="J142" s="3"/>
      <c r="K142" s="2" t="s">
        <v>102</v>
      </c>
    </row>
    <row r="143" spans="1:11" ht="51" hidden="1" x14ac:dyDescent="0.35">
      <c r="A143" s="21">
        <v>141</v>
      </c>
      <c r="B143" s="3" t="s">
        <v>97</v>
      </c>
      <c r="C143" s="2" t="s">
        <v>419</v>
      </c>
      <c r="D143" s="90" t="s">
        <v>359</v>
      </c>
      <c r="E143" s="148" t="s">
        <v>360</v>
      </c>
      <c r="F143" s="3" t="s">
        <v>104</v>
      </c>
      <c r="G143" s="39" t="s">
        <v>135</v>
      </c>
      <c r="H143" s="40"/>
      <c r="I143" s="2" t="s">
        <v>160</v>
      </c>
      <c r="J143" s="3"/>
      <c r="K143" s="2" t="s">
        <v>102</v>
      </c>
    </row>
    <row r="144" spans="1:11" ht="51" hidden="1" x14ac:dyDescent="0.35">
      <c r="A144" s="21">
        <v>142</v>
      </c>
      <c r="B144" s="3" t="s">
        <v>97</v>
      </c>
      <c r="C144" s="2" t="s">
        <v>419</v>
      </c>
      <c r="D144" s="90" t="s">
        <v>361</v>
      </c>
      <c r="E144" s="148" t="s">
        <v>362</v>
      </c>
      <c r="F144" s="3" t="s">
        <v>104</v>
      </c>
      <c r="G144" s="39" t="s">
        <v>135</v>
      </c>
      <c r="H144" s="40"/>
      <c r="I144" s="2" t="s">
        <v>160</v>
      </c>
      <c r="J144" s="3"/>
      <c r="K144" s="2" t="s">
        <v>102</v>
      </c>
    </row>
    <row r="145" spans="1:11" ht="51" hidden="1" x14ac:dyDescent="0.35">
      <c r="A145" s="21">
        <v>143</v>
      </c>
      <c r="B145" s="3" t="s">
        <v>97</v>
      </c>
      <c r="C145" s="2" t="s">
        <v>416</v>
      </c>
      <c r="D145" s="90" t="s">
        <v>363</v>
      </c>
      <c r="E145" s="148" t="s">
        <v>364</v>
      </c>
      <c r="F145" s="3" t="s">
        <v>365</v>
      </c>
      <c r="G145" s="39" t="s">
        <v>135</v>
      </c>
      <c r="H145" s="40"/>
      <c r="I145" s="2" t="s">
        <v>160</v>
      </c>
      <c r="J145" s="3"/>
      <c r="K145" s="2" t="s">
        <v>102</v>
      </c>
    </row>
    <row r="146" spans="1:11" ht="40.5" hidden="1" customHeight="1" x14ac:dyDescent="0.35">
      <c r="A146" s="21">
        <v>144</v>
      </c>
      <c r="B146" s="3" t="s">
        <v>97</v>
      </c>
      <c r="C146" s="2" t="s">
        <v>416</v>
      </c>
      <c r="D146" s="90" t="s">
        <v>366</v>
      </c>
      <c r="E146" s="148" t="s">
        <v>368</v>
      </c>
      <c r="F146" s="3" t="s">
        <v>369</v>
      </c>
      <c r="G146" s="39" t="s">
        <v>135</v>
      </c>
      <c r="H146" s="40"/>
      <c r="I146" s="2" t="s">
        <v>160</v>
      </c>
      <c r="J146" s="3" t="s">
        <v>367</v>
      </c>
      <c r="K146" s="2" t="s">
        <v>102</v>
      </c>
    </row>
    <row r="147" spans="1:11" ht="25.5" hidden="1" x14ac:dyDescent="0.35">
      <c r="A147" s="21">
        <v>145</v>
      </c>
      <c r="B147" s="175" t="s">
        <v>97</v>
      </c>
      <c r="C147" s="11"/>
      <c r="D147" s="91" t="s">
        <v>370</v>
      </c>
      <c r="E147" s="149" t="s">
        <v>372</v>
      </c>
      <c r="F147" s="175" t="s">
        <v>373</v>
      </c>
      <c r="G147" s="53" t="s">
        <v>135</v>
      </c>
      <c r="H147" s="54"/>
      <c r="I147" s="11" t="s">
        <v>160</v>
      </c>
      <c r="J147" s="175" t="s">
        <v>371</v>
      </c>
      <c r="K147" s="2" t="s">
        <v>102</v>
      </c>
    </row>
    <row r="148" spans="1:11" ht="15" hidden="1" customHeight="1" x14ac:dyDescent="0.35">
      <c r="A148" s="21">
        <v>146</v>
      </c>
      <c r="B148" s="50" t="s">
        <v>97</v>
      </c>
      <c r="C148" s="52" t="s">
        <v>420</v>
      </c>
      <c r="D148" s="92" t="s">
        <v>374</v>
      </c>
      <c r="E148" s="51"/>
      <c r="F148" s="50" t="s">
        <v>134</v>
      </c>
      <c r="G148" s="50" t="s">
        <v>137</v>
      </c>
      <c r="H148" s="50"/>
      <c r="I148" s="52" t="s">
        <v>160</v>
      </c>
      <c r="J148" s="50"/>
    </row>
    <row r="149" spans="1:11" ht="15" hidden="1" customHeight="1" x14ac:dyDescent="0.35">
      <c r="A149" s="21">
        <v>147</v>
      </c>
      <c r="B149" s="50" t="s">
        <v>97</v>
      </c>
      <c r="C149" s="52" t="s">
        <v>421</v>
      </c>
      <c r="D149" s="99" t="s">
        <v>375</v>
      </c>
      <c r="E149" s="51"/>
      <c r="F149" s="50" t="s">
        <v>151</v>
      </c>
      <c r="G149" s="50" t="s">
        <v>137</v>
      </c>
      <c r="H149" s="50"/>
      <c r="I149" s="52" t="s">
        <v>160</v>
      </c>
      <c r="J149" s="50"/>
    </row>
    <row r="150" spans="1:11" ht="15" hidden="1" customHeight="1" x14ac:dyDescent="0.35">
      <c r="A150" s="21">
        <v>148</v>
      </c>
      <c r="B150" s="50" t="s">
        <v>97</v>
      </c>
      <c r="C150" s="52" t="s">
        <v>422</v>
      </c>
      <c r="D150" s="99" t="s">
        <v>376</v>
      </c>
      <c r="E150" s="51"/>
      <c r="F150" s="50" t="s">
        <v>151</v>
      </c>
      <c r="G150" s="50" t="s">
        <v>137</v>
      </c>
      <c r="H150" s="50"/>
      <c r="I150" s="52" t="s">
        <v>160</v>
      </c>
      <c r="J150" s="50"/>
    </row>
    <row r="151" spans="1:11" ht="267.75" hidden="1" x14ac:dyDescent="0.35">
      <c r="A151" s="21">
        <v>149</v>
      </c>
      <c r="B151" s="50" t="s">
        <v>97</v>
      </c>
      <c r="C151" s="50"/>
      <c r="D151" s="99" t="s">
        <v>377</v>
      </c>
      <c r="E151" s="51" t="s">
        <v>378</v>
      </c>
      <c r="F151" s="50" t="s">
        <v>100</v>
      </c>
      <c r="G151" s="50" t="s">
        <v>107</v>
      </c>
      <c r="H151" s="50"/>
      <c r="I151" s="50" t="s">
        <v>160</v>
      </c>
      <c r="J151" s="50"/>
    </row>
    <row r="152" spans="1:11" ht="79.5" hidden="1" customHeight="1" x14ac:dyDescent="0.35">
      <c r="A152" s="21">
        <v>150</v>
      </c>
      <c r="B152" s="50" t="s">
        <v>97</v>
      </c>
      <c r="C152" s="50"/>
      <c r="D152" s="99" t="s">
        <v>379</v>
      </c>
      <c r="E152" s="51" t="s">
        <v>380</v>
      </c>
      <c r="F152" s="50" t="s">
        <v>100</v>
      </c>
      <c r="G152" s="50" t="s">
        <v>107</v>
      </c>
      <c r="H152" s="50"/>
      <c r="I152" s="50" t="s">
        <v>160</v>
      </c>
      <c r="J152" s="50"/>
    </row>
    <row r="153" spans="1:11" ht="242.25" hidden="1" x14ac:dyDescent="0.35">
      <c r="A153" s="21">
        <v>151</v>
      </c>
      <c r="B153" s="50" t="s">
        <v>97</v>
      </c>
      <c r="C153" s="50"/>
      <c r="D153" s="79" t="s">
        <v>381</v>
      </c>
      <c r="E153" s="51" t="s">
        <v>383</v>
      </c>
      <c r="F153" s="50" t="s">
        <v>100</v>
      </c>
      <c r="G153" s="50" t="s">
        <v>107</v>
      </c>
      <c r="H153" s="50"/>
      <c r="I153" s="50" t="s">
        <v>160</v>
      </c>
      <c r="J153" s="52" t="s">
        <v>382</v>
      </c>
    </row>
    <row r="154" spans="1:11" ht="143.25" hidden="1" customHeight="1" x14ac:dyDescent="0.35">
      <c r="A154" s="21">
        <v>152</v>
      </c>
      <c r="B154" s="50" t="s">
        <v>97</v>
      </c>
      <c r="C154" s="50"/>
      <c r="D154" s="78" t="s">
        <v>384</v>
      </c>
      <c r="E154" s="51" t="s">
        <v>385</v>
      </c>
      <c r="F154" s="50" t="s">
        <v>100</v>
      </c>
      <c r="G154" s="50" t="s">
        <v>107</v>
      </c>
      <c r="H154" s="50"/>
      <c r="I154" s="50" t="s">
        <v>160</v>
      </c>
      <c r="J154" s="50"/>
    </row>
    <row r="155" spans="1:11" ht="15" hidden="1" customHeight="1" x14ac:dyDescent="0.35">
      <c r="A155" s="21">
        <v>153</v>
      </c>
      <c r="B155" s="50" t="s">
        <v>97</v>
      </c>
      <c r="C155" s="50"/>
      <c r="D155" s="79" t="s">
        <v>386</v>
      </c>
      <c r="E155" s="51"/>
      <c r="F155" s="50" t="s">
        <v>100</v>
      </c>
      <c r="G155" s="50" t="s">
        <v>107</v>
      </c>
      <c r="H155" s="50"/>
      <c r="I155" s="50" t="s">
        <v>160</v>
      </c>
      <c r="J155" s="50"/>
    </row>
    <row r="156" spans="1:11" ht="102" hidden="1" customHeight="1" x14ac:dyDescent="0.35">
      <c r="A156" s="21">
        <v>154</v>
      </c>
      <c r="B156" s="63" t="s">
        <v>97</v>
      </c>
      <c r="C156" s="63"/>
      <c r="D156" s="88" t="s">
        <v>387</v>
      </c>
      <c r="E156" s="64" t="s">
        <v>388</v>
      </c>
      <c r="F156" s="63" t="s">
        <v>100</v>
      </c>
      <c r="G156" s="63" t="s">
        <v>107</v>
      </c>
      <c r="H156" s="63"/>
      <c r="I156" s="63" t="s">
        <v>160</v>
      </c>
      <c r="J156" s="63"/>
    </row>
    <row r="157" spans="1:11" ht="56.25" hidden="1" customHeight="1" x14ac:dyDescent="0.35">
      <c r="A157" s="21">
        <v>155</v>
      </c>
      <c r="B157" s="10" t="s">
        <v>97</v>
      </c>
      <c r="C157" s="10"/>
      <c r="D157" s="100" t="s">
        <v>154</v>
      </c>
      <c r="E157" s="71" t="s">
        <v>390</v>
      </c>
      <c r="F157" s="174" t="s">
        <v>100</v>
      </c>
      <c r="G157" s="174" t="s">
        <v>107</v>
      </c>
      <c r="H157" s="70"/>
      <c r="I157" s="10" t="s">
        <v>160</v>
      </c>
      <c r="J157" s="174" t="s">
        <v>389</v>
      </c>
    </row>
    <row r="158" spans="1:11" ht="51.75" hidden="1" customHeight="1" x14ac:dyDescent="0.35">
      <c r="A158" s="21">
        <v>156</v>
      </c>
      <c r="B158" s="65" t="s">
        <v>97</v>
      </c>
      <c r="C158" s="65"/>
      <c r="D158" s="89" t="s">
        <v>391</v>
      </c>
      <c r="E158" s="72" t="s">
        <v>392</v>
      </c>
      <c r="F158" s="66" t="s">
        <v>100</v>
      </c>
      <c r="G158" s="66" t="s">
        <v>108</v>
      </c>
      <c r="H158" s="67"/>
      <c r="I158" s="65" t="s">
        <v>160</v>
      </c>
      <c r="J158" s="66"/>
    </row>
    <row r="159" spans="1:11" ht="105" hidden="1" customHeight="1" x14ac:dyDescent="0.35">
      <c r="A159" s="21">
        <v>157</v>
      </c>
      <c r="B159" s="10" t="s">
        <v>394</v>
      </c>
      <c r="C159" s="10"/>
      <c r="D159" s="100" t="s">
        <v>393</v>
      </c>
      <c r="E159" s="71" t="s">
        <v>395</v>
      </c>
      <c r="F159" s="174" t="s">
        <v>100</v>
      </c>
      <c r="G159" s="174" t="s">
        <v>108</v>
      </c>
      <c r="H159" s="70"/>
      <c r="I159" s="10" t="s">
        <v>160</v>
      </c>
      <c r="J159" s="174"/>
    </row>
    <row r="160" spans="1:11" ht="132.75" hidden="1" customHeight="1" x14ac:dyDescent="0.35">
      <c r="A160" s="21">
        <v>158</v>
      </c>
      <c r="B160" s="10" t="s">
        <v>97</v>
      </c>
      <c r="C160" s="10"/>
      <c r="D160" s="100" t="s">
        <v>396</v>
      </c>
      <c r="E160" s="71" t="s">
        <v>398</v>
      </c>
      <c r="F160" s="174" t="s">
        <v>100</v>
      </c>
      <c r="G160" s="174" t="s">
        <v>108</v>
      </c>
      <c r="H160" s="70"/>
      <c r="I160" s="10" t="s">
        <v>160</v>
      </c>
      <c r="J160" s="174" t="s">
        <v>397</v>
      </c>
    </row>
    <row r="161" spans="1:11" ht="119.25" hidden="1" customHeight="1" x14ac:dyDescent="0.35">
      <c r="A161" s="21">
        <v>159</v>
      </c>
      <c r="B161" s="10" t="s">
        <v>97</v>
      </c>
      <c r="C161" s="10"/>
      <c r="D161" s="100" t="s">
        <v>399</v>
      </c>
      <c r="E161" s="71" t="s">
        <v>400</v>
      </c>
      <c r="F161" s="174" t="s">
        <v>104</v>
      </c>
      <c r="G161" s="174" t="s">
        <v>108</v>
      </c>
      <c r="H161" s="70"/>
      <c r="I161" s="10" t="s">
        <v>160</v>
      </c>
      <c r="J161" s="174" t="s">
        <v>397</v>
      </c>
    </row>
    <row r="162" spans="1:11" ht="117.75" hidden="1" customHeight="1" x14ac:dyDescent="0.35">
      <c r="A162" s="21">
        <v>160</v>
      </c>
      <c r="B162" s="65" t="s">
        <v>97</v>
      </c>
      <c r="C162" s="65"/>
      <c r="D162" s="89" t="s">
        <v>401</v>
      </c>
      <c r="E162" s="72" t="s">
        <v>423</v>
      </c>
      <c r="F162" s="66" t="s">
        <v>104</v>
      </c>
      <c r="G162" s="66" t="s">
        <v>108</v>
      </c>
      <c r="H162" s="67"/>
      <c r="I162" s="65" t="s">
        <v>160</v>
      </c>
      <c r="J162" s="174" t="s">
        <v>397</v>
      </c>
    </row>
    <row r="163" spans="1:11" ht="48.75" hidden="1" customHeight="1" x14ac:dyDescent="0.35">
      <c r="A163" s="21">
        <v>161</v>
      </c>
      <c r="B163" s="10" t="s">
        <v>97</v>
      </c>
      <c r="C163" s="10"/>
      <c r="D163" s="100" t="s">
        <v>402</v>
      </c>
      <c r="E163" s="71" t="s">
        <v>403</v>
      </c>
      <c r="F163" s="174" t="s">
        <v>100</v>
      </c>
      <c r="G163" s="70" t="s">
        <v>108</v>
      </c>
      <c r="H163" s="70"/>
      <c r="I163" s="10" t="s">
        <v>160</v>
      </c>
      <c r="J163" s="174" t="s">
        <v>397</v>
      </c>
    </row>
    <row r="164" spans="1:11" ht="49.5" hidden="1" customHeight="1" x14ac:dyDescent="0.35">
      <c r="A164" s="21">
        <v>162</v>
      </c>
      <c r="B164" s="10" t="s">
        <v>97</v>
      </c>
      <c r="C164" s="10"/>
      <c r="D164" s="100" t="s">
        <v>404</v>
      </c>
      <c r="E164" s="71" t="s">
        <v>405</v>
      </c>
      <c r="F164" s="174" t="s">
        <v>100</v>
      </c>
      <c r="G164" s="70" t="s">
        <v>108</v>
      </c>
      <c r="H164" s="70"/>
      <c r="I164" s="10" t="s">
        <v>160</v>
      </c>
      <c r="J164" s="174" t="s">
        <v>397</v>
      </c>
    </row>
    <row r="165" spans="1:11" ht="54" hidden="1" customHeight="1" x14ac:dyDescent="0.35">
      <c r="A165" s="21">
        <v>163</v>
      </c>
      <c r="B165" s="10" t="s">
        <v>97</v>
      </c>
      <c r="C165" s="10"/>
      <c r="D165" s="100" t="s">
        <v>406</v>
      </c>
      <c r="E165" s="71" t="s">
        <v>407</v>
      </c>
      <c r="F165" s="174" t="s">
        <v>100</v>
      </c>
      <c r="G165" s="70" t="s">
        <v>108</v>
      </c>
      <c r="H165" s="70"/>
      <c r="I165" s="10" t="s">
        <v>160</v>
      </c>
      <c r="J165" s="174" t="s">
        <v>397</v>
      </c>
    </row>
    <row r="166" spans="1:11" s="82" customFormat="1" ht="81" hidden="1" customHeight="1" x14ac:dyDescent="0.35">
      <c r="A166" s="21">
        <v>164</v>
      </c>
      <c r="B166" s="77" t="s">
        <v>97</v>
      </c>
      <c r="C166" s="80" t="s">
        <v>424</v>
      </c>
      <c r="D166" s="81" t="s">
        <v>408</v>
      </c>
      <c r="E166" s="102" t="s">
        <v>411</v>
      </c>
      <c r="F166" s="81" t="s">
        <v>103</v>
      </c>
      <c r="G166" s="83" t="s">
        <v>135</v>
      </c>
      <c r="H166" s="83"/>
      <c r="I166" s="80" t="s">
        <v>409</v>
      </c>
      <c r="J166" s="80" t="s">
        <v>410</v>
      </c>
      <c r="K166" s="80" t="s">
        <v>102</v>
      </c>
    </row>
    <row r="167" spans="1:11" ht="58.5" customHeight="1" x14ac:dyDescent="0.35">
      <c r="B167" s="7" t="s">
        <v>105</v>
      </c>
      <c r="D167" s="177" t="s">
        <v>425</v>
      </c>
      <c r="F167" s="8"/>
      <c r="J167" s="8" t="s">
        <v>427</v>
      </c>
    </row>
    <row r="168" spans="1:11" ht="15" customHeight="1" x14ac:dyDescent="0.35">
      <c r="B168" s="7" t="s">
        <v>105</v>
      </c>
      <c r="D168" s="41" t="s">
        <v>426</v>
      </c>
    </row>
  </sheetData>
  <autoFilter ref="A2:K168" xr:uid="{00000000-0009-0000-0000-00000E000000}">
    <filterColumn colId="1">
      <filters>
        <filter val="Geospasial"/>
      </filters>
    </filterColumn>
  </autoFilter>
  <mergeCells count="13">
    <mergeCell ref="J67:J68"/>
    <mergeCell ref="J70:J72"/>
    <mergeCell ref="J74:J75"/>
    <mergeCell ref="J126:J127"/>
    <mergeCell ref="J128:J129"/>
    <mergeCell ref="A1:K1"/>
    <mergeCell ref="J62:J63"/>
    <mergeCell ref="J24:J25"/>
    <mergeCell ref="J30:J31"/>
    <mergeCell ref="J33:J34"/>
    <mergeCell ref="J36:J37"/>
    <mergeCell ref="J50:J56"/>
    <mergeCell ref="J58:J59"/>
  </mergeCells>
  <pageMargins left="0.31" right="0.15" top="0.43" bottom="0.38" header="0.3" footer="0.3"/>
  <pageSetup paperSize="9" scale="60" fitToWidth="0" fitToHeight="0" orientation="landscape" horizontalDpi="4294967293"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Link Sheet</vt:lpstr>
      <vt:lpstr>Sheet1</vt:lpstr>
      <vt:lpstr>Disnaker + Prio</vt:lpstr>
      <vt:lpstr>Sheet2</vt:lpstr>
      <vt:lpstr>data ke bps</vt:lpstr>
      <vt:lpstr>Disnaker</vt:lpstr>
      <vt:lpstr>'data ke bps'!Print_Area</vt:lpstr>
      <vt:lpstr>'Disnaker + Prio'!Print_Area</vt:lpstr>
      <vt:lpstr>'data ke bps'!Print_Titles</vt:lpstr>
      <vt:lpstr>Disnaker!Print_Titles</vt:lpstr>
      <vt:lpstr>'Disnaker + Prio'!Print_Titles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dc:creator>
  <cp:keywords/>
  <dc:description/>
  <cp:lastModifiedBy>Asetdisnakertransprovkaltim03 _</cp:lastModifiedBy>
  <cp:revision/>
  <cp:lastPrinted>2025-09-12T03:23:03Z</cp:lastPrinted>
  <dcterms:created xsi:type="dcterms:W3CDTF">2024-05-22T02:35:51Z</dcterms:created>
  <dcterms:modified xsi:type="dcterms:W3CDTF">2025-11-17T01:26:10Z</dcterms:modified>
  <cp:category/>
  <cp:contentStatus/>
</cp:coreProperties>
</file>