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1580"/>
  </bookViews>
  <sheets>
    <sheet name="RPJMD" sheetId="1" r:id="rId1"/>
    <sheet name="Sheet2" sheetId="2" r:id="rId2"/>
  </sheets>
  <definedNames>
    <definedName name="_xlnm._FilterDatabase" localSheetId="0" hidden="1">RPJMD!$B$6:$K$64</definedName>
    <definedName name="_xlnm.Print_Area" localSheetId="0">RPJMD!$A$1:$L$65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<sst xmlns="http://schemas.openxmlformats.org/spreadsheetml/2006/main" count="207" uniqueCount="120">
  <si>
    <t>DATA INDIKATOR RPJMD</t>
  </si>
  <si>
    <t>DINAS SOSIAL PROVINSI KALIMANTAN TIMUR</t>
  </si>
  <si>
    <t xml:space="preserve"> TAHUN 2021 S/D 2025</t>
  </si>
  <si>
    <t>No</t>
  </si>
  <si>
    <t>Kode Referensi</t>
  </si>
  <si>
    <t xml:space="preserve">Daftar Data </t>
  </si>
  <si>
    <t>Satuan</t>
  </si>
  <si>
    <t>Ket</t>
  </si>
  <si>
    <t>Jumlah PMKS yang di bina, dilindungi, dilayani, dan di rehabilitasi oleh Dinas Sosial</t>
  </si>
  <si>
    <t>Orang</t>
  </si>
  <si>
    <t>Jumlah anak terlantar yang di bina,dilayani,dilindungi, dan direhabilitasi oleh Dinas Sosial</t>
  </si>
  <si>
    <t>Jumlah Penyandang disabilitas dan trauma yang mendapatkan pembinaan</t>
  </si>
  <si>
    <t>Jumlah eks penyandang penyakit sosial (eks Narapidana, ODH, Korban NAPZA, Tuna susila,Waria dan gepeng yang mampu mengembangkan Usaha Ekonomi Produktif (UEP)</t>
  </si>
  <si>
    <t>Jumlah Lembaga Sosial yang di berdayakan</t>
  </si>
  <si>
    <t>Lembaga</t>
  </si>
  <si>
    <t>Jumlah keluarga Miskin, Kelompok Rentan dan PMKS Lainya Dalam Pemenuhan Kebutuhan Dasar</t>
  </si>
  <si>
    <t>Tersedianya Sarana dan Prasarana kebutuhan dasar bagi keluarga miskin</t>
  </si>
  <si>
    <t>Unit</t>
  </si>
  <si>
    <t>Presentase Anak Terlantar dan Berhadapan dengan Hukum yang tertangani</t>
  </si>
  <si>
    <t>%</t>
  </si>
  <si>
    <t>Presentase penyandang Disabilitas yang terpenuhi hak dasarnya dan iklusivitas</t>
  </si>
  <si>
    <t>Persentase peningkatan PMKS Anak yang Berhadapan dengan Hukum yang terpenuhi kebutuhan dasarnya didalam Panti</t>
  </si>
  <si>
    <t>Persentase peningkatan PMKS yang terpenuhi kebutuhan dasarnya didalam Panti</t>
  </si>
  <si>
    <t>Persentase PMKS Anak Terlantar yang terpenuhi kebutuhan dasarnya di dalam Panti</t>
  </si>
  <si>
    <t>Persentase PMKS Anak yang Memerlukan Perlindungan Khusus yang terpenuhi kebutuhan dasarnya di dalam Panti</t>
  </si>
  <si>
    <t>Persentase PMKS Gelandangan dan Pengemis yang terpenuhi kebutuhan dasarnya di dalam Panti</t>
  </si>
  <si>
    <t>Persentase PMKS Lanjut Usia Terlantar yang terpenuhi kebutuhan dasarnya di dalam Panti</t>
  </si>
  <si>
    <t>Persentase Penduduk Miskin</t>
  </si>
  <si>
    <t>Tingkat Kemiskinan Ekstrem</t>
  </si>
  <si>
    <t>0,28</t>
  </si>
  <si>
    <t>Jumlah Keluarga Miskin dan Rentan yang Menerima Bantuan Sosial dan Jaminan Sosial</t>
  </si>
  <si>
    <t>Keluarga</t>
  </si>
  <si>
    <t>Tahun 2024 s.d 2025 Datanya Satuannya Orang</t>
  </si>
  <si>
    <t>Jumlah Keluarga Miskin dan Rentan yang Menerima Bantuan Sosial Non-Tunai</t>
  </si>
  <si>
    <t>Jumlah keluarga miskin penerima perlindungan sosial yang tergraduasi dari kemiskinan</t>
  </si>
  <si>
    <t>Jumlah penduduk miskin pada BPS, TNP2K, DTKS-Kemensos dan data lainnya</t>
  </si>
  <si>
    <t>2026 : Per Juli 2026</t>
  </si>
  <si>
    <t>Jumlah Rumah Tangga Miskin dan Rentan (40% Terbawah) (JRT40)</t>
  </si>
  <si>
    <t>Jumlah rumah tangga miskin dan rentan (JRT)</t>
  </si>
  <si>
    <t>Jumlah Total Keluarga Miskin dan Rentan yang Teridentifikasi</t>
  </si>
  <si>
    <t>Jumlah kepesertaan Jaminan Kesehatan Nasional segmen Penerima Bantuan Iuran (PBI)</t>
  </si>
  <si>
    <t>Juta Jiwa</t>
  </si>
  <si>
    <r>
      <rPr>
        <sz val="11"/>
        <color rgb="FF000000"/>
        <rFont val="Calibri"/>
        <charset val="0"/>
        <scheme val="minor"/>
      </rPr>
      <t xml:space="preserve">2026 : Per Juli 2026 </t>
    </r>
    <r>
      <rPr>
        <sz val="11"/>
        <color rgb="FF000000"/>
        <rFont val="Calibri"/>
        <charset val="0"/>
      </rPr>
      <t>Ι</t>
    </r>
    <r>
      <rPr>
        <sz val="10.25"/>
        <color rgb="FF000000"/>
        <rFont val="Calibri"/>
        <charset val="0"/>
      </rPr>
      <t xml:space="preserve"> </t>
    </r>
    <r>
      <rPr>
        <b/>
        <sz val="10.25"/>
        <color rgb="FF000000"/>
        <rFont val="Calibri"/>
        <charset val="0"/>
      </rPr>
      <t>Alokasi : 134.080</t>
    </r>
  </si>
  <si>
    <t>Jumlah LKS yang Terakreditas</t>
  </si>
  <si>
    <t>Jumlah Penyandang Disabilitas yang Tidak Mengalami Kesulitan Mobilitas</t>
  </si>
  <si>
    <t>Jumlah tenaga SDM kesejahteraan sosial/pendamping tersertifikasi</t>
  </si>
  <si>
    <t>Jumlah Individu</t>
  </si>
  <si>
    <t>Jumlah Total Penyandang Disabilitas Sedang-Berat</t>
  </si>
  <si>
    <t>Persentase Lembaga Kesejahteraan Sosial yang terakreditasi</t>
  </si>
  <si>
    <t>Persentase Tenaga SDM Kesejahteraan Sosial/Pendamping Perawatan yang tersertifikasi</t>
  </si>
  <si>
    <t>Total tenaga SDM kesejahteraan sosial/pendamping</t>
  </si>
  <si>
    <t>Jumlah Taman Makam Pahlawan Nasional Provinsi yang dikelola dengan baik</t>
  </si>
  <si>
    <t>Taman Makam</t>
  </si>
  <si>
    <t>Persentase pekerja sosial/tenaga kesejahteraan sosial yang melaksanakan pelayanan sosial di dalam panti rehabilitas sosial</t>
  </si>
  <si>
    <t>Persentase pekerja sosial/tenaga kesejahteraan sosial yang melaksanakan pelayanan sosial di dalam panti rehabilitas sosial bagi pemerlu pelayanan kesejahteraan sosial (PPKS) lainnya diluar HIV/AIDS dan NAPZA</t>
  </si>
  <si>
    <t>Persentase pekerja sosial/tenaga kesejahteraan sosial dan/atau relawan sosial yang melaksanakan penanganan korban bencana provinsi pada masa tanggap darurat dan pasca bencana sesuai standar</t>
  </si>
  <si>
    <t>Persentase SDM kesejahteraan sosial yang meningkatkan kompetensinya dalam pelayanan sosial</t>
  </si>
  <si>
    <t>Persentase lembaga di bidang kesejahteraan sosial yang meningkat kualitasnya dalam pelayanan sosial</t>
  </si>
  <si>
    <t>Persentase pemerlu pelayanan kesejahteraan sosial (PPKS) lainnya di luar HIV/AIDS dan NAPZA yang terpenuhi kebutuhan dasarnya</t>
  </si>
  <si>
    <t>Indeks kesejahteraan sosial penyandang disabilitas</t>
  </si>
  <si>
    <t xml:space="preserve">53,64 </t>
  </si>
  <si>
    <t>IKESOS</t>
  </si>
  <si>
    <t>Indeks kesejahteraan sosial lanjut usia</t>
  </si>
  <si>
    <t xml:space="preserve">49,32 </t>
  </si>
  <si>
    <t>Indeks peranan sosial</t>
  </si>
  <si>
    <t>48,95</t>
  </si>
  <si>
    <t>Persentase penerima manfaat yang terpenuhi kebutuhan dasar</t>
  </si>
  <si>
    <t>Persentase penerima manfaat yang meningkat kemandiriaan ekonomi</t>
  </si>
  <si>
    <t>Persentasi daerah yang melaksanakan pengelolaan dan pendataan data fakir miskin</t>
  </si>
  <si>
    <t>Peningkatan indeks kebutuhan dasar</t>
  </si>
  <si>
    <t>Peningkatan indeks keberdayaan ekonomi</t>
  </si>
  <si>
    <t>Persentase keluarga miskin dan rentan penerima perlindungan sosial yang tergraduasi dari kemiskinan</t>
  </si>
  <si>
    <t>Persentase korban bencana alam dan/atau non alam yang terpenuhi kebutuhan dasar pada saat dan setelah tanggap darurat bencana</t>
  </si>
  <si>
    <t>Persentase masyarakan di daerah rawan bencana yang meningkat kesiagaannya</t>
  </si>
  <si>
    <t>Persentase korban bencana yang mendapatkan layanan pemulihan sosial</t>
  </si>
  <si>
    <t>Persentase taman makam pahlawan nasional yang dikelola dengan baik</t>
  </si>
  <si>
    <t>Total Disabilitas</t>
  </si>
  <si>
    <t>Kelompok Sensorik (Hambatan Indra)</t>
  </si>
  <si>
    <t>a</t>
  </si>
  <si>
    <t>Sensorik - Low Vision</t>
  </si>
  <si>
    <t>b</t>
  </si>
  <si>
    <t>Sensorik - Rungu</t>
  </si>
  <si>
    <t>c</t>
  </si>
  <si>
    <t>Sensorik - Total Blind</t>
  </si>
  <si>
    <t>d</t>
  </si>
  <si>
    <t>Sensori - Wicara</t>
  </si>
  <si>
    <t>Kelompok Mental &amp; Intelektual (Hambatan Pikir/Perilaku)</t>
  </si>
  <si>
    <t>Intelektual - Down Syndrome</t>
  </si>
  <si>
    <t>Intelektual - Grahita</t>
  </si>
  <si>
    <t>Intelektual - Lambat Belajar</t>
  </si>
  <si>
    <t>Mental Psikososial</t>
  </si>
  <si>
    <t>e</t>
  </si>
  <si>
    <t>Mental Autis</t>
  </si>
  <si>
    <t>f</t>
  </si>
  <si>
    <t>Mental - Hiperaktif</t>
  </si>
  <si>
    <t>Total Kondisi Fisik</t>
  </si>
  <si>
    <t>Sehat dan Tidak Produktif Tidak Bisa Bekerja</t>
  </si>
  <si>
    <t>Sakit Komplikasi hanya berbaring (bedridden)</t>
  </si>
  <si>
    <t xml:space="preserve">Jumlah Dsaibilitas Kategori sedang - berat </t>
  </si>
  <si>
    <t>UEP 2025 10 Kab/Kota</t>
  </si>
  <si>
    <t>Tahap I</t>
  </si>
  <si>
    <t>Kubar</t>
  </si>
  <si>
    <t>Paser</t>
  </si>
  <si>
    <t>Kutai Kartanegara</t>
  </si>
  <si>
    <t>PPU</t>
  </si>
  <si>
    <t>Bontang</t>
  </si>
  <si>
    <t>Tahap II</t>
  </si>
  <si>
    <t>Samarinda</t>
  </si>
  <si>
    <t>Balikpapan</t>
  </si>
  <si>
    <t>Berau</t>
  </si>
  <si>
    <t>Kutim</t>
  </si>
  <si>
    <t>Mahulu</t>
  </si>
  <si>
    <t>Bansos Individu 2025</t>
  </si>
  <si>
    <t>Disabilitas</t>
  </si>
  <si>
    <t>Veteran</t>
  </si>
  <si>
    <t>Janda Veteran</t>
  </si>
  <si>
    <t>Lansia</t>
  </si>
  <si>
    <t>Bansos Individu 2024</t>
  </si>
  <si>
    <t>WRSE 2024</t>
  </si>
  <si>
    <t>KUBE 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</si>
</sst>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176" formatCode="_-* #,##0.00_-;\-* #,##0.00_-;_-* &quot;-&quot;??_-;_-@_-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_-* #,##0_-;\-* #,##0_-;_-* &quot;-&quot;??_-;_-@_-"/>
    <numFmt numFmtId="181" formatCode="0_ ;\-0\ "/>
    <numFmt numFmtId="182" formatCode="_ * #,##0_ ;_ * \-#,##0_ ;_ * &quot;-&quot;_ ;_ @_ "/>
  </numFmts>
  <fonts count="28"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indexed="8"/>
      <name val="Calibri"/>
      <charset val="0"/>
      <scheme val="minor"/>
    </font>
    <font>
      <sz val="11"/>
      <color rgb="FF000000"/>
      <name val="Calibri"/>
      <charset val="0"/>
      <scheme val="minor"/>
    </font>
    <font>
      <b/>
      <sz val="11"/>
      <color rgb="FF00000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0000"/>
      <name val="Calibri"/>
      <charset val="0"/>
    </font>
    <font>
      <sz val="10.25"/>
      <color rgb="FF000000"/>
      <name val="Calibri"/>
      <charset val="0"/>
    </font>
    <font>
      <b/>
      <sz val="10.25"/>
      <color rgb="FF000000"/>
      <name val="Calibri"/>
      <charset val="0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5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5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10" applyNumberFormat="0" applyAlignment="0" applyProtection="0">
      <alignment vertical="center"/>
    </xf>
    <xf numFmtId="0" fontId="15" fillId="7" borderId="11" applyNumberFormat="0" applyAlignment="0" applyProtection="0">
      <alignment vertical="center"/>
    </xf>
    <xf numFmtId="0" fontId="16" fillId="7" borderId="10" applyNumberFormat="0" applyAlignment="0" applyProtection="0">
      <alignment vertical="center"/>
    </xf>
    <xf numFmtId="0" fontId="17" fillId="8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180" fontId="0" fillId="0" borderId="0" xfId="1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80" fontId="1" fillId="2" borderId="0" xfId="1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80" fontId="1" fillId="0" borderId="0" xfId="1" applyNumberFormat="1" applyFont="1" applyAlignment="1">
      <alignment horizontal="center" vertical="center"/>
    </xf>
    <xf numFmtId="9" fontId="1" fillId="0" borderId="0" xfId="3" applyFont="1" applyAlignment="1">
      <alignment horizontal="center" vertical="center"/>
    </xf>
    <xf numFmtId="0" fontId="1" fillId="0" borderId="0" xfId="0" applyFont="1" applyAlignment="1">
      <alignment horizontal="left"/>
    </xf>
    <xf numFmtId="180" fontId="1" fillId="2" borderId="0" xfId="1" applyNumberFormat="1" applyFont="1" applyFill="1" applyAlignment="1">
      <alignment horizontal="center" vertical="center"/>
    </xf>
    <xf numFmtId="180" fontId="0" fillId="0" borderId="0" xfId="1" applyNumberFormat="1" applyFont="1" applyAlignment="1">
      <alignment vertical="center"/>
    </xf>
    <xf numFmtId="180" fontId="0" fillId="0" borderId="0" xfId="0" applyNumberFormat="1"/>
    <xf numFmtId="180" fontId="1" fillId="0" borderId="0" xfId="0" applyNumberFormat="1" applyFont="1"/>
    <xf numFmtId="180" fontId="1" fillId="3" borderId="0" xfId="0" applyNumberFormat="1" applyFont="1" applyFill="1"/>
    <xf numFmtId="0" fontId="1" fillId="0" borderId="0" xfId="0" applyFont="1"/>
    <xf numFmtId="180" fontId="1" fillId="3" borderId="0" xfId="1" applyNumberFormat="1" applyFont="1" applyFill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0" fillId="0" borderId="0" xfId="0" applyFont="1" applyAlignment="1">
      <alignment vertical="top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180" fontId="0" fillId="0" borderId="0" xfId="1" applyNumberFormat="1" applyFont="1" applyAlignment="1">
      <alignment vertical="center" wrapText="1"/>
    </xf>
    <xf numFmtId="180" fontId="0" fillId="0" borderId="0" xfId="1" applyNumberFormat="1" applyFont="1" applyAlignment="1">
      <alignment horizontal="right" vertical="center" wrapText="1"/>
    </xf>
    <xf numFmtId="0" fontId="0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80" fontId="3" fillId="0" borderId="0" xfId="1" applyNumberFormat="1" applyFont="1" applyAlignment="1">
      <alignment horizontal="center" vertical="center" wrapText="1"/>
    </xf>
    <xf numFmtId="180" fontId="3" fillId="0" borderId="0" xfId="1" applyNumberFormat="1" applyFont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180" fontId="4" fillId="0" borderId="0" xfId="1" applyNumberFormat="1" applyFont="1" applyAlignment="1">
      <alignment horizontal="center" wrapText="1"/>
    </xf>
    <xf numFmtId="0" fontId="3" fillId="0" borderId="0" xfId="0" applyFont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181" fontId="4" fillId="4" borderId="1" xfId="1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textRotation="180" wrapText="1"/>
    </xf>
    <xf numFmtId="0" fontId="3" fillId="0" borderId="0" xfId="0" applyFont="1" applyAlignment="1">
      <alignment horizontal="center" vertical="top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  <xf numFmtId="180" fontId="3" fillId="0" borderId="1" xfId="1" applyNumberFormat="1" applyFont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top" wrapText="1"/>
    </xf>
    <xf numFmtId="180" fontId="3" fillId="0" borderId="1" xfId="1" applyNumberFormat="1" applyFont="1" applyFill="1" applyBorder="1" applyAlignment="1">
      <alignment horizontal="right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vertical="top" wrapText="1"/>
    </xf>
    <xf numFmtId="182" fontId="3" fillId="0" borderId="1" xfId="0" applyNumberFormat="1" applyFont="1" applyFill="1" applyBorder="1" applyAlignment="1">
      <alignment horizontal="center" vertical="center" wrapText="1"/>
    </xf>
    <xf numFmtId="182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vertical="top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top" textRotation="180" wrapText="1"/>
    </xf>
    <xf numFmtId="0" fontId="3" fillId="0" borderId="6" xfId="0" applyFont="1" applyBorder="1" applyAlignment="1">
      <alignment horizontal="center" vertical="top" textRotation="180" wrapText="1"/>
    </xf>
    <xf numFmtId="0" fontId="3" fillId="0" borderId="5" xfId="0" applyFont="1" applyBorder="1" applyAlignment="1">
      <alignment horizontal="center" vertical="top" textRotation="180" wrapText="1"/>
    </xf>
    <xf numFmtId="180" fontId="3" fillId="0" borderId="0" xfId="1" applyNumberFormat="1" applyFont="1" applyAlignment="1">
      <alignment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68"/>
  <sheetViews>
    <sheetView showGridLines="0" tabSelected="1" view="pageBreakPreview" zoomScale="93" zoomScaleNormal="100" topLeftCell="A16" workbookViewId="0">
      <selection activeCell="P46" sqref="P46"/>
    </sheetView>
  </sheetViews>
  <sheetFormatPr defaultColWidth="9.14285714285714" defaultRowHeight="15"/>
  <cols>
    <col min="1" max="1" width="2.85714285714286" style="19" customWidth="1"/>
    <col min="2" max="2" width="3.85714285714286" style="20" customWidth="1"/>
    <col min="3" max="3" width="10.4285714285714" style="20" customWidth="1"/>
    <col min="4" max="4" width="45.5714285714286" style="20" customWidth="1"/>
    <col min="5" max="7" width="8.28571428571429" style="21" customWidth="1"/>
    <col min="8" max="8" width="8.28571428571429" style="22" customWidth="1"/>
    <col min="9" max="9" width="11.5714285714286" style="23" customWidth="1"/>
    <col min="10" max="10" width="9.71428571428571" style="21" customWidth="1"/>
    <col min="11" max="11" width="17.8571428571429" style="24" customWidth="1"/>
    <col min="12" max="12" width="3.28571428571429" style="19" customWidth="1"/>
    <col min="13" max="16384" width="9.14285714285714" style="19"/>
  </cols>
  <sheetData>
    <row r="1" spans="1:21">
      <c r="A1" s="25"/>
      <c r="B1" s="26"/>
      <c r="C1" s="26"/>
      <c r="D1" s="27"/>
      <c r="E1" s="26"/>
      <c r="F1" s="26"/>
      <c r="G1" s="26"/>
      <c r="H1" s="28"/>
      <c r="I1" s="29"/>
      <c r="J1" s="26"/>
      <c r="K1" s="30"/>
      <c r="L1" s="31"/>
      <c r="M1" s="25"/>
      <c r="N1" s="25"/>
      <c r="O1" s="25"/>
      <c r="P1" s="25"/>
      <c r="Q1" s="25"/>
      <c r="R1" s="25"/>
      <c r="S1" s="25"/>
      <c r="T1" s="25"/>
      <c r="U1" s="25"/>
    </row>
    <row r="2" customHeight="1" spans="1:21">
      <c r="A2" s="25"/>
      <c r="B2" s="32" t="s">
        <v>0</v>
      </c>
      <c r="C2" s="32"/>
      <c r="D2" s="33"/>
      <c r="E2" s="32"/>
      <c r="F2" s="32"/>
      <c r="G2" s="32"/>
      <c r="H2" s="34"/>
      <c r="I2" s="34"/>
      <c r="J2" s="32"/>
      <c r="K2" s="32"/>
      <c r="L2" s="31"/>
      <c r="M2" s="25"/>
      <c r="N2" s="25"/>
      <c r="O2" s="25"/>
      <c r="P2" s="25"/>
      <c r="Q2" s="25"/>
      <c r="R2" s="25"/>
      <c r="S2" s="25"/>
      <c r="T2" s="25"/>
      <c r="U2" s="25"/>
    </row>
    <row r="3" customHeight="1" spans="1:21">
      <c r="A3" s="25"/>
      <c r="B3" s="32" t="s">
        <v>1</v>
      </c>
      <c r="C3" s="32"/>
      <c r="D3" s="33"/>
      <c r="E3" s="32"/>
      <c r="F3" s="32"/>
      <c r="G3" s="32"/>
      <c r="H3" s="34"/>
      <c r="I3" s="34"/>
      <c r="J3" s="32"/>
      <c r="K3" s="32"/>
      <c r="L3" s="31"/>
      <c r="M3" s="25"/>
      <c r="N3" s="25"/>
      <c r="O3" s="25"/>
      <c r="P3" s="25"/>
      <c r="Q3" s="25"/>
      <c r="R3" s="25"/>
      <c r="S3" s="25"/>
      <c r="T3" s="25"/>
      <c r="U3" s="25"/>
    </row>
    <row r="4" customHeight="1" spans="1:21">
      <c r="A4" s="25"/>
      <c r="B4" s="32" t="s">
        <v>2</v>
      </c>
      <c r="C4" s="32"/>
      <c r="D4" s="33"/>
      <c r="E4" s="32"/>
      <c r="F4" s="32"/>
      <c r="G4" s="32"/>
      <c r="H4" s="34"/>
      <c r="I4" s="34"/>
      <c r="J4" s="32"/>
      <c r="K4" s="32"/>
      <c r="L4" s="31"/>
      <c r="M4" s="25"/>
      <c r="N4" s="25"/>
      <c r="O4" s="25"/>
      <c r="P4" s="25"/>
      <c r="Q4" s="25"/>
      <c r="R4" s="25"/>
      <c r="S4" s="25"/>
      <c r="T4" s="25"/>
      <c r="U4" s="25"/>
    </row>
    <row r="5" spans="1:21">
      <c r="A5" s="25"/>
      <c r="B5" s="26"/>
      <c r="C5" s="26"/>
      <c r="D5" s="27"/>
      <c r="E5" s="26"/>
      <c r="F5" s="26"/>
      <c r="G5" s="26"/>
      <c r="H5" s="28"/>
      <c r="I5" s="29"/>
      <c r="J5" s="26"/>
      <c r="K5" s="30"/>
      <c r="L5" s="31"/>
      <c r="M5" s="25"/>
      <c r="N5" s="25"/>
      <c r="O5" s="25"/>
      <c r="P5" s="25"/>
      <c r="Q5" s="25"/>
      <c r="R5" s="25"/>
      <c r="S5" s="25"/>
      <c r="T5" s="25"/>
      <c r="U5" s="25"/>
    </row>
    <row r="6" ht="32.25" customHeight="1" spans="1:21">
      <c r="A6" s="35"/>
      <c r="B6" s="36" t="s">
        <v>3</v>
      </c>
      <c r="C6" s="36" t="s">
        <v>4</v>
      </c>
      <c r="D6" s="36" t="s">
        <v>5</v>
      </c>
      <c r="E6" s="36">
        <v>2021</v>
      </c>
      <c r="F6" s="36">
        <v>2022</v>
      </c>
      <c r="G6" s="36">
        <v>2023</v>
      </c>
      <c r="H6" s="37">
        <v>2024</v>
      </c>
      <c r="I6" s="37">
        <v>2025</v>
      </c>
      <c r="J6" s="36" t="s">
        <v>6</v>
      </c>
      <c r="K6" s="38" t="s">
        <v>7</v>
      </c>
      <c r="L6" s="39"/>
      <c r="M6" s="25"/>
      <c r="N6" s="25"/>
      <c r="O6" s="25"/>
      <c r="P6" s="25"/>
      <c r="Q6" s="25"/>
      <c r="R6" s="25"/>
      <c r="S6" s="25"/>
      <c r="T6" s="25"/>
      <c r="U6" s="25"/>
    </row>
    <row r="7" s="18" customFormat="1" ht="33" customHeight="1" spans="1:21">
      <c r="A7" s="40"/>
      <c r="B7" s="41">
        <v>1</v>
      </c>
      <c r="C7" s="42">
        <v>6400</v>
      </c>
      <c r="D7" s="43" t="s">
        <v>8</v>
      </c>
      <c r="E7" s="44">
        <v>249893</v>
      </c>
      <c r="F7" s="44">
        <v>249893</v>
      </c>
      <c r="G7" s="44">
        <v>249893</v>
      </c>
      <c r="H7" s="44">
        <v>231437</v>
      </c>
      <c r="I7" s="44">
        <v>344430</v>
      </c>
      <c r="J7" s="45" t="s">
        <v>9</v>
      </c>
      <c r="K7" s="46"/>
      <c r="L7" s="47"/>
      <c r="M7" s="40"/>
      <c r="N7" s="40"/>
      <c r="O7" s="40"/>
      <c r="P7" s="40"/>
      <c r="Q7" s="40"/>
      <c r="R7" s="40"/>
      <c r="S7" s="40"/>
      <c r="T7" s="40"/>
      <c r="U7" s="40"/>
    </row>
    <row r="8" s="18" customFormat="1" ht="33" customHeight="1" spans="1:21">
      <c r="A8" s="40"/>
      <c r="B8" s="48">
        <v>2</v>
      </c>
      <c r="C8" s="42">
        <v>6400</v>
      </c>
      <c r="D8" s="43" t="s">
        <v>10</v>
      </c>
      <c r="E8" s="49">
        <v>252</v>
      </c>
      <c r="F8" s="49">
        <v>250</v>
      </c>
      <c r="G8" s="49">
        <v>253</v>
      </c>
      <c r="H8" s="49">
        <v>265</v>
      </c>
      <c r="I8" s="49">
        <v>265</v>
      </c>
      <c r="J8" s="45" t="s">
        <v>9</v>
      </c>
      <c r="K8" s="46"/>
      <c r="L8" s="47"/>
      <c r="M8" s="40"/>
      <c r="N8" s="40"/>
      <c r="O8" s="40"/>
      <c r="P8" s="40"/>
      <c r="Q8" s="40"/>
      <c r="R8" s="40"/>
      <c r="S8" s="40"/>
      <c r="T8" s="40"/>
      <c r="U8" s="40"/>
    </row>
    <row r="9" s="18" customFormat="1" ht="33" customHeight="1" spans="1:21">
      <c r="A9" s="40"/>
      <c r="B9" s="48">
        <v>3</v>
      </c>
      <c r="C9" s="42">
        <v>6400</v>
      </c>
      <c r="D9" s="43" t="s">
        <v>11</v>
      </c>
      <c r="E9" s="49">
        <v>169</v>
      </c>
      <c r="F9" s="49">
        <v>169</v>
      </c>
      <c r="G9" s="49">
        <v>169</v>
      </c>
      <c r="H9" s="49">
        <v>38</v>
      </c>
      <c r="I9" s="49">
        <v>48</v>
      </c>
      <c r="J9" s="45" t="s">
        <v>9</v>
      </c>
      <c r="K9" s="46"/>
      <c r="L9" s="47"/>
      <c r="M9" s="40"/>
      <c r="N9" s="40"/>
      <c r="O9" s="40"/>
      <c r="P9" s="40"/>
      <c r="Q9" s="40"/>
      <c r="R9" s="40"/>
      <c r="S9" s="40"/>
      <c r="T9" s="40"/>
      <c r="U9" s="40"/>
    </row>
    <row r="10" s="18" customFormat="1" ht="64.5" customHeight="1" spans="1:21">
      <c r="A10" s="40"/>
      <c r="B10" s="48">
        <v>4</v>
      </c>
      <c r="C10" s="42">
        <v>6400</v>
      </c>
      <c r="D10" s="43" t="s">
        <v>12</v>
      </c>
      <c r="E10" s="49">
        <v>100</v>
      </c>
      <c r="F10" s="49">
        <v>100</v>
      </c>
      <c r="G10" s="49">
        <v>0</v>
      </c>
      <c r="H10" s="49">
        <v>0</v>
      </c>
      <c r="I10" s="49">
        <v>0</v>
      </c>
      <c r="J10" s="45" t="s">
        <v>9</v>
      </c>
      <c r="K10" s="46"/>
      <c r="L10" s="47"/>
      <c r="M10" s="40"/>
      <c r="N10" s="40"/>
      <c r="O10" s="40"/>
      <c r="P10" s="40"/>
      <c r="Q10" s="40"/>
      <c r="R10" s="40"/>
      <c r="S10" s="40"/>
      <c r="T10" s="40"/>
      <c r="U10" s="40"/>
    </row>
    <row r="11" s="18" customFormat="1" ht="15.75" customHeight="1" spans="1:21">
      <c r="A11" s="40"/>
      <c r="B11" s="48">
        <v>5</v>
      </c>
      <c r="C11" s="42">
        <v>6400</v>
      </c>
      <c r="D11" s="43" t="s">
        <v>13</v>
      </c>
      <c r="E11" s="49">
        <v>4</v>
      </c>
      <c r="F11" s="49">
        <v>4</v>
      </c>
      <c r="G11" s="49">
        <v>4</v>
      </c>
      <c r="H11" s="49">
        <v>4</v>
      </c>
      <c r="I11" s="49">
        <v>4</v>
      </c>
      <c r="J11" s="45" t="s">
        <v>14</v>
      </c>
      <c r="K11" s="46"/>
      <c r="L11" s="47"/>
      <c r="M11" s="40"/>
      <c r="N11" s="40"/>
      <c r="O11" s="40"/>
      <c r="P11" s="40"/>
      <c r="Q11" s="40"/>
      <c r="R11" s="40"/>
      <c r="S11" s="40"/>
      <c r="T11" s="40"/>
      <c r="U11" s="40"/>
    </row>
    <row r="12" s="18" customFormat="1" ht="33" customHeight="1" spans="1:21">
      <c r="A12" s="40"/>
      <c r="B12" s="48">
        <v>6</v>
      </c>
      <c r="C12" s="42">
        <v>6400</v>
      </c>
      <c r="D12" s="43" t="s">
        <v>15</v>
      </c>
      <c r="E12" s="44">
        <v>249893</v>
      </c>
      <c r="F12" s="44">
        <v>249893</v>
      </c>
      <c r="G12" s="44">
        <v>249893</v>
      </c>
      <c r="H12" s="44">
        <v>231437</v>
      </c>
      <c r="I12" s="44">
        <v>344430</v>
      </c>
      <c r="J12" s="45" t="s">
        <v>9</v>
      </c>
      <c r="K12" s="46"/>
      <c r="L12" s="47"/>
      <c r="M12" s="40"/>
      <c r="N12" s="40"/>
      <c r="O12" s="40"/>
      <c r="P12" s="40"/>
      <c r="Q12" s="40"/>
      <c r="R12" s="40"/>
      <c r="S12" s="40"/>
      <c r="T12" s="40"/>
      <c r="U12" s="40"/>
    </row>
    <row r="13" s="18" customFormat="1" ht="33" customHeight="1" spans="1:21">
      <c r="A13" s="40"/>
      <c r="B13" s="48">
        <v>7</v>
      </c>
      <c r="C13" s="42">
        <v>6400</v>
      </c>
      <c r="D13" s="43" t="s">
        <v>16</v>
      </c>
      <c r="E13" s="49"/>
      <c r="F13" s="49"/>
      <c r="G13" s="49"/>
      <c r="H13" s="49"/>
      <c r="I13" s="49"/>
      <c r="J13" s="45" t="s">
        <v>17</v>
      </c>
      <c r="K13" s="46"/>
      <c r="L13" s="47"/>
      <c r="M13" s="40"/>
      <c r="N13" s="40"/>
      <c r="O13" s="40"/>
      <c r="P13" s="40"/>
      <c r="Q13" s="40"/>
      <c r="R13" s="40"/>
      <c r="S13" s="47"/>
      <c r="T13" s="40"/>
      <c r="U13" s="40"/>
    </row>
    <row r="14" s="18" customFormat="1" ht="33" customHeight="1" spans="1:21">
      <c r="A14" s="40"/>
      <c r="B14" s="48">
        <v>8</v>
      </c>
      <c r="C14" s="42">
        <v>6400</v>
      </c>
      <c r="D14" s="43" t="s">
        <v>18</v>
      </c>
      <c r="E14" s="49">
        <v>100</v>
      </c>
      <c r="F14" s="49">
        <v>100</v>
      </c>
      <c r="G14" s="49">
        <v>100</v>
      </c>
      <c r="H14" s="49">
        <v>100</v>
      </c>
      <c r="I14" s="49">
        <v>100</v>
      </c>
      <c r="J14" s="45" t="s">
        <v>19</v>
      </c>
      <c r="K14" s="46"/>
      <c r="L14" s="47"/>
      <c r="M14" s="40"/>
      <c r="N14" s="40"/>
      <c r="O14" s="40"/>
      <c r="P14" s="40"/>
      <c r="Q14" s="40"/>
      <c r="R14" s="40"/>
      <c r="S14" s="40"/>
      <c r="T14" s="40"/>
      <c r="U14" s="40"/>
    </row>
    <row r="15" s="18" customFormat="1" ht="33" customHeight="1" spans="1:21">
      <c r="A15" s="40"/>
      <c r="B15" s="48">
        <v>9</v>
      </c>
      <c r="C15" s="42">
        <v>6400</v>
      </c>
      <c r="D15" s="43" t="s">
        <v>20</v>
      </c>
      <c r="E15" s="49">
        <v>100</v>
      </c>
      <c r="F15" s="49">
        <v>100</v>
      </c>
      <c r="G15" s="49">
        <v>100</v>
      </c>
      <c r="H15" s="49">
        <v>100</v>
      </c>
      <c r="I15" s="49">
        <v>100</v>
      </c>
      <c r="J15" s="45" t="s">
        <v>19</v>
      </c>
      <c r="K15" s="46"/>
      <c r="L15" s="47"/>
      <c r="M15" s="40"/>
      <c r="N15" s="40"/>
      <c r="O15" s="40"/>
      <c r="P15" s="40"/>
      <c r="Q15" s="40"/>
      <c r="R15" s="40"/>
      <c r="S15" s="40"/>
      <c r="T15" s="40"/>
      <c r="U15" s="40"/>
    </row>
    <row r="16" s="18" customFormat="1" ht="33" customHeight="1" spans="1:21">
      <c r="A16" s="40"/>
      <c r="B16" s="48">
        <v>10</v>
      </c>
      <c r="C16" s="42">
        <v>6400</v>
      </c>
      <c r="D16" s="50" t="s">
        <v>21</v>
      </c>
      <c r="E16" s="49"/>
      <c r="F16" s="49"/>
      <c r="G16" s="49">
        <v>100</v>
      </c>
      <c r="H16" s="49">
        <v>100</v>
      </c>
      <c r="I16" s="49">
        <v>100</v>
      </c>
      <c r="J16" s="45" t="s">
        <v>19</v>
      </c>
      <c r="K16" s="46"/>
      <c r="L16" s="47"/>
      <c r="M16" s="40"/>
      <c r="N16" s="40"/>
      <c r="O16" s="40"/>
      <c r="P16" s="40"/>
      <c r="Q16" s="40"/>
      <c r="R16" s="40"/>
      <c r="S16" s="40"/>
      <c r="T16" s="40"/>
      <c r="U16" s="40"/>
    </row>
    <row r="17" s="18" customFormat="1" ht="33" customHeight="1" spans="1:21">
      <c r="A17" s="40"/>
      <c r="B17" s="48">
        <v>11</v>
      </c>
      <c r="C17" s="42">
        <v>6400</v>
      </c>
      <c r="D17" s="50" t="s">
        <v>22</v>
      </c>
      <c r="E17" s="49"/>
      <c r="F17" s="49"/>
      <c r="G17" s="49">
        <v>100</v>
      </c>
      <c r="H17" s="49">
        <v>100</v>
      </c>
      <c r="I17" s="49">
        <v>100</v>
      </c>
      <c r="J17" s="45" t="s">
        <v>19</v>
      </c>
      <c r="K17" s="46"/>
      <c r="L17" s="47"/>
      <c r="M17" s="40"/>
      <c r="N17" s="40"/>
      <c r="O17" s="40"/>
      <c r="P17" s="40"/>
      <c r="Q17" s="40"/>
      <c r="R17" s="40"/>
      <c r="S17" s="40"/>
      <c r="T17" s="40"/>
      <c r="U17" s="40"/>
    </row>
    <row r="18" s="18" customFormat="1" ht="33" customHeight="1" spans="1:21">
      <c r="A18" s="40"/>
      <c r="B18" s="48">
        <v>12</v>
      </c>
      <c r="C18" s="42">
        <v>6400</v>
      </c>
      <c r="D18" s="50" t="s">
        <v>23</v>
      </c>
      <c r="E18" s="49"/>
      <c r="F18" s="49"/>
      <c r="G18" s="49">
        <v>100</v>
      </c>
      <c r="H18" s="49">
        <v>100</v>
      </c>
      <c r="I18" s="49">
        <v>100</v>
      </c>
      <c r="J18" s="45" t="s">
        <v>19</v>
      </c>
      <c r="K18" s="46"/>
      <c r="L18" s="47"/>
      <c r="M18" s="40"/>
      <c r="N18" s="40"/>
      <c r="O18" s="40"/>
      <c r="P18" s="40"/>
      <c r="Q18" s="40"/>
      <c r="R18" s="40"/>
      <c r="S18" s="40"/>
      <c r="T18" s="40"/>
      <c r="U18" s="40"/>
    </row>
    <row r="19" s="18" customFormat="1" ht="33" customHeight="1" spans="1:21">
      <c r="A19" s="40"/>
      <c r="B19" s="48">
        <v>13</v>
      </c>
      <c r="C19" s="42">
        <v>6400</v>
      </c>
      <c r="D19" s="50" t="s">
        <v>24</v>
      </c>
      <c r="E19" s="49"/>
      <c r="F19" s="49"/>
      <c r="G19" s="49">
        <v>100</v>
      </c>
      <c r="H19" s="49">
        <v>100</v>
      </c>
      <c r="I19" s="49">
        <v>100</v>
      </c>
      <c r="J19" s="45" t="s">
        <v>19</v>
      </c>
      <c r="K19" s="46"/>
      <c r="L19" s="47"/>
      <c r="M19" s="40"/>
      <c r="N19" s="40"/>
      <c r="O19" s="40"/>
      <c r="P19" s="40"/>
      <c r="Q19" s="40"/>
      <c r="R19" s="40"/>
      <c r="S19" s="40"/>
      <c r="T19" s="40"/>
      <c r="U19" s="40"/>
    </row>
    <row r="20" s="18" customFormat="1" ht="33" customHeight="1" spans="1:21">
      <c r="A20" s="40"/>
      <c r="B20" s="48">
        <v>14</v>
      </c>
      <c r="C20" s="42">
        <v>6400</v>
      </c>
      <c r="D20" s="50" t="s">
        <v>25</v>
      </c>
      <c r="E20" s="49"/>
      <c r="F20" s="49"/>
      <c r="G20" s="49">
        <v>100</v>
      </c>
      <c r="H20" s="49">
        <v>100</v>
      </c>
      <c r="I20" s="49">
        <v>100</v>
      </c>
      <c r="J20" s="45" t="s">
        <v>19</v>
      </c>
      <c r="K20" s="46"/>
      <c r="L20" s="47"/>
      <c r="M20" s="40"/>
      <c r="N20" s="40"/>
      <c r="O20" s="40"/>
      <c r="P20" s="40"/>
      <c r="Q20" s="40"/>
      <c r="R20" s="40"/>
      <c r="S20" s="40"/>
      <c r="T20" s="40"/>
      <c r="U20" s="40"/>
    </row>
    <row r="21" s="18" customFormat="1" ht="33" customHeight="1" spans="1:21">
      <c r="A21" s="40"/>
      <c r="B21" s="48">
        <v>15</v>
      </c>
      <c r="C21" s="42">
        <v>6400</v>
      </c>
      <c r="D21" s="50" t="s">
        <v>26</v>
      </c>
      <c r="E21" s="49"/>
      <c r="F21" s="49"/>
      <c r="G21" s="49">
        <v>100</v>
      </c>
      <c r="H21" s="49">
        <v>100</v>
      </c>
      <c r="I21" s="49">
        <v>100</v>
      </c>
      <c r="J21" s="45" t="s">
        <v>19</v>
      </c>
      <c r="K21" s="46"/>
      <c r="L21" s="47"/>
      <c r="M21" s="40"/>
      <c r="N21" s="40"/>
      <c r="O21" s="40"/>
      <c r="P21" s="40"/>
      <c r="Q21" s="40"/>
      <c r="R21" s="40"/>
      <c r="S21" s="40"/>
      <c r="T21" s="40"/>
      <c r="U21" s="40"/>
    </row>
    <row r="22" s="18" customFormat="1" ht="14.25" customHeight="1" spans="1:21">
      <c r="A22" s="40"/>
      <c r="B22" s="48">
        <v>16</v>
      </c>
      <c r="C22" s="42">
        <v>6400</v>
      </c>
      <c r="D22" s="50" t="s">
        <v>27</v>
      </c>
      <c r="E22" s="49"/>
      <c r="F22" s="49"/>
      <c r="G22" s="49"/>
      <c r="H22" s="49"/>
      <c r="I22" s="49">
        <v>5.19</v>
      </c>
      <c r="J22" s="41" t="s">
        <v>19</v>
      </c>
      <c r="K22" s="51"/>
      <c r="L22" s="47"/>
      <c r="M22" s="40"/>
      <c r="N22" s="40"/>
      <c r="O22" s="40"/>
      <c r="P22" s="40"/>
      <c r="Q22" s="40"/>
      <c r="R22" s="40"/>
    </row>
    <row r="23" s="18" customFormat="1" ht="14.25" customHeight="1" spans="1:21">
      <c r="A23" s="40"/>
      <c r="B23" s="48">
        <v>17</v>
      </c>
      <c r="C23" s="42">
        <v>6400</v>
      </c>
      <c r="D23" s="50" t="s">
        <v>28</v>
      </c>
      <c r="E23" s="49"/>
      <c r="F23" s="49"/>
      <c r="G23" s="49"/>
      <c r="H23" s="49"/>
      <c r="I23" s="49" t="s">
        <v>29</v>
      </c>
      <c r="J23" s="41" t="s">
        <v>19</v>
      </c>
      <c r="K23" s="52"/>
      <c r="L23" s="47"/>
      <c r="M23" s="40"/>
      <c r="N23" s="40"/>
      <c r="O23" s="40"/>
      <c r="P23" s="40"/>
      <c r="Q23" s="40"/>
      <c r="R23" s="40"/>
    </row>
    <row r="24" s="18" customFormat="1" ht="47.25" customHeight="1" spans="1:21">
      <c r="A24" s="40"/>
      <c r="B24" s="48">
        <v>18</v>
      </c>
      <c r="C24" s="42">
        <v>6400</v>
      </c>
      <c r="D24" s="53" t="s">
        <v>30</v>
      </c>
      <c r="E24" s="49"/>
      <c r="F24" s="49"/>
      <c r="G24" s="49"/>
      <c r="H24" s="54">
        <v>9677</v>
      </c>
      <c r="I24" s="54">
        <v>21508</v>
      </c>
      <c r="J24" s="48" t="s">
        <v>31</v>
      </c>
      <c r="K24" s="55" t="s">
        <v>32</v>
      </c>
      <c r="L24" s="47"/>
      <c r="M24" s="40"/>
      <c r="N24" s="40"/>
      <c r="O24" s="40"/>
      <c r="P24" s="40"/>
      <c r="Q24" s="40"/>
      <c r="R24" s="40"/>
    </row>
    <row r="25" s="18" customFormat="1" ht="30.75" customHeight="1" spans="1:21">
      <c r="A25" s="40"/>
      <c r="B25" s="48">
        <v>19</v>
      </c>
      <c r="C25" s="42">
        <v>6400</v>
      </c>
      <c r="D25" s="53" t="s">
        <v>33</v>
      </c>
      <c r="E25" s="49"/>
      <c r="F25" s="49"/>
      <c r="G25" s="49"/>
      <c r="H25" s="54"/>
      <c r="I25" s="54">
        <v>961705</v>
      </c>
      <c r="J25" s="48" t="s">
        <v>31</v>
      </c>
      <c r="K25" s="55"/>
      <c r="L25" s="47"/>
      <c r="M25" s="40"/>
      <c r="N25" s="40"/>
      <c r="O25" s="40"/>
      <c r="P25" s="40"/>
      <c r="Q25" s="40"/>
      <c r="R25" s="40"/>
    </row>
    <row r="26" s="18" customFormat="1" ht="30.75" customHeight="1" spans="1:21">
      <c r="A26" s="40"/>
      <c r="B26" s="48">
        <v>20</v>
      </c>
      <c r="C26" s="42">
        <v>6400</v>
      </c>
      <c r="D26" s="50" t="s">
        <v>34</v>
      </c>
      <c r="E26" s="49">
        <v>1420</v>
      </c>
      <c r="F26" s="49"/>
      <c r="G26" s="49">
        <v>73</v>
      </c>
      <c r="H26" s="49">
        <v>74</v>
      </c>
      <c r="I26" s="56">
        <v>109</v>
      </c>
      <c r="J26" s="48" t="s">
        <v>31</v>
      </c>
      <c r="K26" s="55"/>
      <c r="L26" s="47"/>
      <c r="M26" s="40"/>
      <c r="N26" s="40"/>
      <c r="O26" s="40"/>
      <c r="P26" s="40"/>
      <c r="Q26" s="40"/>
      <c r="R26" s="40"/>
      <c r="S26" s="40"/>
      <c r="T26" s="40"/>
      <c r="U26" s="40"/>
    </row>
    <row r="27" s="18" customFormat="1" ht="30.75" customHeight="1" spans="1:21">
      <c r="A27" s="40"/>
      <c r="B27" s="48">
        <v>21</v>
      </c>
      <c r="C27" s="42">
        <v>6400</v>
      </c>
      <c r="D27" s="50" t="s">
        <v>35</v>
      </c>
      <c r="E27" s="49"/>
      <c r="F27" s="49"/>
      <c r="G27" s="49"/>
      <c r="H27" s="49"/>
      <c r="I27" s="56">
        <v>1013287</v>
      </c>
      <c r="J27" s="48" t="s">
        <v>9</v>
      </c>
      <c r="K27" s="55" t="s">
        <v>36</v>
      </c>
      <c r="L27" s="47"/>
      <c r="M27" s="40"/>
      <c r="N27" s="40"/>
      <c r="O27" s="40"/>
      <c r="P27" s="40"/>
      <c r="Q27" s="40"/>
      <c r="R27" s="40"/>
      <c r="S27" s="40"/>
      <c r="T27" s="40"/>
      <c r="U27" s="40"/>
    </row>
    <row r="28" s="18" customFormat="1" ht="30.75" customHeight="1" spans="1:21">
      <c r="A28" s="40"/>
      <c r="B28" s="48">
        <v>23</v>
      </c>
      <c r="C28" s="42">
        <v>6400</v>
      </c>
      <c r="D28" s="57" t="s">
        <v>37</v>
      </c>
      <c r="E28" s="49"/>
      <c r="F28" s="49"/>
      <c r="G28" s="49"/>
      <c r="H28" s="49"/>
      <c r="I28" s="56">
        <v>310569</v>
      </c>
      <c r="J28" s="48" t="s">
        <v>31</v>
      </c>
      <c r="K28" s="55" t="s">
        <v>36</v>
      </c>
      <c r="L28" s="47"/>
      <c r="M28" s="40"/>
      <c r="N28" s="40"/>
      <c r="O28" s="40"/>
      <c r="P28" s="40"/>
      <c r="Q28" s="40"/>
      <c r="R28" s="40"/>
      <c r="S28" s="40"/>
      <c r="T28" s="40"/>
      <c r="U28" s="40"/>
    </row>
    <row r="29" s="18" customFormat="1" ht="35.25" customHeight="1" spans="1:21">
      <c r="A29" s="40"/>
      <c r="B29" s="48">
        <v>24</v>
      </c>
      <c r="C29" s="42">
        <v>6400</v>
      </c>
      <c r="D29" s="57" t="s">
        <v>38</v>
      </c>
      <c r="E29" s="49"/>
      <c r="F29" s="49"/>
      <c r="G29" s="49"/>
      <c r="H29" s="49"/>
      <c r="I29" s="56">
        <v>310569</v>
      </c>
      <c r="J29" s="48" t="s">
        <v>31</v>
      </c>
      <c r="K29" s="55" t="s">
        <v>36</v>
      </c>
      <c r="L29" s="47"/>
      <c r="M29" s="40"/>
      <c r="N29" s="40"/>
      <c r="O29" s="40"/>
      <c r="P29" s="40"/>
      <c r="Q29" s="40"/>
      <c r="R29" s="40"/>
      <c r="S29" s="40"/>
      <c r="T29" s="40"/>
      <c r="U29" s="40"/>
    </row>
    <row r="30" s="18" customFormat="1" ht="30.75" customHeight="1" spans="1:21">
      <c r="A30" s="40"/>
      <c r="B30" s="48">
        <v>25</v>
      </c>
      <c r="C30" s="42">
        <v>6400</v>
      </c>
      <c r="D30" s="50" t="s">
        <v>39</v>
      </c>
      <c r="E30" s="49"/>
      <c r="F30" s="49"/>
      <c r="G30" s="49"/>
      <c r="H30" s="49"/>
      <c r="I30" s="56">
        <v>310569</v>
      </c>
      <c r="J30" s="48" t="s">
        <v>31</v>
      </c>
      <c r="K30" s="55" t="s">
        <v>36</v>
      </c>
      <c r="L30" s="47"/>
      <c r="M30" s="40"/>
      <c r="N30" s="40"/>
      <c r="O30" s="40"/>
      <c r="P30" s="40"/>
      <c r="Q30" s="40"/>
      <c r="R30" s="40"/>
      <c r="S30" s="40"/>
      <c r="T30" s="40"/>
      <c r="U30" s="40"/>
    </row>
    <row r="31" s="18" customFormat="1" ht="33.75" customHeight="1" spans="1:21">
      <c r="A31" s="40"/>
      <c r="B31" s="48">
        <v>26</v>
      </c>
      <c r="C31" s="42">
        <v>6400</v>
      </c>
      <c r="D31" s="58" t="s">
        <v>40</v>
      </c>
      <c r="E31" s="49"/>
      <c r="F31" s="49"/>
      <c r="G31" s="49"/>
      <c r="H31" s="49"/>
      <c r="I31" s="56">
        <v>796508</v>
      </c>
      <c r="J31" s="48" t="s">
        <v>41</v>
      </c>
      <c r="K31" s="55" t="s">
        <v>42</v>
      </c>
      <c r="L31" s="47"/>
      <c r="M31" s="40"/>
      <c r="N31" s="40"/>
      <c r="O31" s="40"/>
      <c r="P31" s="40"/>
      <c r="Q31" s="40"/>
      <c r="R31" s="40"/>
      <c r="S31" s="40"/>
      <c r="T31" s="40"/>
      <c r="U31" s="40"/>
    </row>
    <row r="32" s="18" customFormat="1" ht="18" customHeight="1" spans="1:21">
      <c r="A32" s="40"/>
      <c r="B32" s="48">
        <v>27</v>
      </c>
      <c r="C32" s="42">
        <v>6400</v>
      </c>
      <c r="D32" s="43" t="s">
        <v>43</v>
      </c>
      <c r="E32" s="49">
        <v>7</v>
      </c>
      <c r="F32" s="49">
        <v>20</v>
      </c>
      <c r="G32" s="49">
        <v>11</v>
      </c>
      <c r="H32" s="49">
        <v>23</v>
      </c>
      <c r="I32" s="49">
        <v>67</v>
      </c>
      <c r="J32" s="41" t="s">
        <v>14</v>
      </c>
      <c r="K32" s="52"/>
      <c r="L32" s="47"/>
      <c r="M32" s="40"/>
      <c r="N32" s="40"/>
      <c r="O32" s="40"/>
      <c r="P32" s="40"/>
      <c r="Q32" s="40"/>
      <c r="R32" s="40"/>
      <c r="S32" s="40"/>
      <c r="T32" s="40"/>
      <c r="U32" s="40"/>
    </row>
    <row r="33" s="18" customFormat="1" ht="33" customHeight="1" spans="1:21">
      <c r="A33" s="40"/>
      <c r="B33" s="48">
        <v>28</v>
      </c>
      <c r="C33" s="42">
        <v>6400</v>
      </c>
      <c r="D33" s="58" t="s">
        <v>44</v>
      </c>
      <c r="E33" s="49"/>
      <c r="F33" s="49"/>
      <c r="G33" s="49"/>
      <c r="H33" s="49"/>
      <c r="I33" s="49">
        <v>55</v>
      </c>
      <c r="J33" s="59" t="s">
        <v>19</v>
      </c>
      <c r="K33" s="52"/>
      <c r="L33" s="47"/>
      <c r="M33" s="40"/>
      <c r="N33" s="40"/>
      <c r="O33" s="40"/>
      <c r="P33" s="40"/>
      <c r="Q33" s="40"/>
      <c r="R33" s="40"/>
      <c r="S33" s="40"/>
      <c r="T33" s="40"/>
      <c r="U33" s="40"/>
    </row>
    <row r="34" s="18" customFormat="1" ht="33" customHeight="1" spans="1:21">
      <c r="A34" s="40"/>
      <c r="B34" s="48">
        <v>29</v>
      </c>
      <c r="C34" s="42">
        <v>6400</v>
      </c>
      <c r="D34" s="58" t="s">
        <v>45</v>
      </c>
      <c r="E34" s="49"/>
      <c r="F34" s="49"/>
      <c r="G34" s="49"/>
      <c r="H34" s="49"/>
      <c r="I34" s="49">
        <v>30</v>
      </c>
      <c r="J34" s="41" t="s">
        <v>46</v>
      </c>
      <c r="K34" s="52"/>
      <c r="L34" s="47"/>
      <c r="M34" s="40"/>
      <c r="N34" s="40"/>
      <c r="O34" s="40"/>
      <c r="P34" s="40"/>
      <c r="Q34" s="40"/>
      <c r="R34" s="40"/>
      <c r="S34" s="40"/>
      <c r="T34" s="40"/>
      <c r="U34" s="40"/>
    </row>
    <row r="35" s="18" customFormat="1" ht="18.75" customHeight="1" spans="1:21">
      <c r="A35" s="40"/>
      <c r="B35" s="48">
        <v>30</v>
      </c>
      <c r="C35" s="42">
        <v>6400</v>
      </c>
      <c r="D35" s="58" t="s">
        <v>47</v>
      </c>
      <c r="E35" s="49"/>
      <c r="F35" s="49"/>
      <c r="G35" s="49"/>
      <c r="H35" s="49"/>
      <c r="I35" s="49">
        <v>4166</v>
      </c>
      <c r="J35" s="60" t="s">
        <v>19</v>
      </c>
      <c r="K35" s="52"/>
      <c r="L35" s="47"/>
      <c r="M35" s="40"/>
      <c r="N35" s="40"/>
      <c r="O35" s="40"/>
      <c r="P35" s="40"/>
      <c r="Q35" s="40"/>
      <c r="R35" s="40"/>
      <c r="S35" s="40"/>
      <c r="T35" s="40"/>
      <c r="U35" s="40"/>
    </row>
    <row r="36" s="18" customFormat="1" ht="33" customHeight="1" spans="1:21">
      <c r="A36" s="40"/>
      <c r="B36" s="41">
        <v>31</v>
      </c>
      <c r="C36" s="42">
        <v>6400</v>
      </c>
      <c r="D36" s="58" t="s">
        <v>48</v>
      </c>
      <c r="E36" s="49"/>
      <c r="F36" s="49"/>
      <c r="G36" s="49"/>
      <c r="H36" s="49"/>
      <c r="I36" s="49">
        <v>0.28</v>
      </c>
      <c r="J36" s="41" t="s">
        <v>19</v>
      </c>
      <c r="K36" s="52"/>
      <c r="L36" s="47"/>
      <c r="M36" s="40"/>
      <c r="N36" s="40"/>
      <c r="O36" s="40"/>
      <c r="P36" s="40"/>
      <c r="Q36" s="40"/>
      <c r="R36" s="40"/>
      <c r="S36" s="40"/>
      <c r="T36" s="40"/>
      <c r="U36" s="40"/>
    </row>
    <row r="37" s="18" customFormat="1" ht="33" customHeight="1" spans="1:21">
      <c r="A37" s="40"/>
      <c r="B37" s="41">
        <v>32</v>
      </c>
      <c r="C37" s="42">
        <v>6400</v>
      </c>
      <c r="D37" s="58" t="s">
        <v>49</v>
      </c>
      <c r="E37" s="49"/>
      <c r="F37" s="49"/>
      <c r="G37" s="49"/>
      <c r="H37" s="49"/>
      <c r="I37" s="49">
        <v>100</v>
      </c>
      <c r="J37" s="41" t="s">
        <v>19</v>
      </c>
      <c r="K37" s="52"/>
      <c r="L37" s="47"/>
      <c r="M37" s="40"/>
      <c r="N37" s="40"/>
      <c r="O37" s="40"/>
      <c r="P37" s="40"/>
      <c r="Q37" s="40"/>
      <c r="R37" s="40"/>
      <c r="S37" s="40"/>
      <c r="T37" s="40"/>
      <c r="U37" s="40"/>
    </row>
    <row r="38" s="18" customFormat="1" ht="33" customHeight="1" spans="1:21">
      <c r="A38" s="40"/>
      <c r="B38" s="41">
        <v>33</v>
      </c>
      <c r="C38" s="42">
        <v>6400</v>
      </c>
      <c r="D38" s="58" t="s">
        <v>50</v>
      </c>
      <c r="E38" s="49"/>
      <c r="F38" s="49"/>
      <c r="G38" s="49"/>
      <c r="H38" s="49"/>
      <c r="I38" s="49">
        <v>9158</v>
      </c>
      <c r="J38" s="41" t="s">
        <v>46</v>
      </c>
      <c r="K38" s="52"/>
      <c r="L38" s="47"/>
      <c r="M38" s="40"/>
      <c r="N38" s="40"/>
      <c r="O38" s="40"/>
      <c r="P38" s="40"/>
      <c r="Q38" s="40"/>
      <c r="R38" s="40"/>
      <c r="S38" s="40"/>
      <c r="T38" s="40"/>
      <c r="U38" s="40"/>
    </row>
    <row r="39" s="18" customFormat="1" ht="49.5" customHeight="1" spans="1:21">
      <c r="A39" s="40"/>
      <c r="B39" s="41">
        <v>34</v>
      </c>
      <c r="C39" s="42">
        <v>6400</v>
      </c>
      <c r="D39" s="50" t="s">
        <v>21</v>
      </c>
      <c r="E39" s="49"/>
      <c r="F39" s="49"/>
      <c r="G39" s="49"/>
      <c r="H39" s="49"/>
      <c r="I39" s="49">
        <v>100</v>
      </c>
      <c r="J39" s="41" t="s">
        <v>19</v>
      </c>
      <c r="K39" s="52"/>
      <c r="L39" s="47"/>
      <c r="M39" s="40"/>
      <c r="N39" s="40"/>
      <c r="O39" s="40"/>
      <c r="P39" s="40"/>
      <c r="Q39" s="40"/>
      <c r="R39" s="40"/>
      <c r="S39" s="40"/>
      <c r="T39" s="40"/>
      <c r="U39" s="40"/>
    </row>
    <row r="40" s="18" customFormat="1" ht="31.5" customHeight="1" spans="1:21">
      <c r="A40" s="40"/>
      <c r="B40" s="41">
        <v>35</v>
      </c>
      <c r="C40" s="42">
        <v>6400</v>
      </c>
      <c r="D40" s="57" t="s">
        <v>22</v>
      </c>
      <c r="E40" s="49"/>
      <c r="F40" s="49"/>
      <c r="G40" s="49"/>
      <c r="H40" s="49"/>
      <c r="I40" s="49">
        <v>100</v>
      </c>
      <c r="J40" s="41" t="s">
        <v>19</v>
      </c>
      <c r="K40" s="52"/>
      <c r="L40" s="47"/>
      <c r="M40" s="40"/>
      <c r="N40" s="40"/>
      <c r="O40" s="40"/>
      <c r="P40" s="40"/>
      <c r="Q40" s="40"/>
      <c r="R40" s="40"/>
      <c r="S40" s="40"/>
      <c r="T40" s="40"/>
      <c r="U40" s="40"/>
    </row>
    <row r="41" s="18" customFormat="1" ht="31.5" customHeight="1" spans="1:21">
      <c r="A41" s="40"/>
      <c r="B41" s="41">
        <v>36</v>
      </c>
      <c r="C41" s="42">
        <v>6400</v>
      </c>
      <c r="D41" s="57" t="s">
        <v>23</v>
      </c>
      <c r="E41" s="49"/>
      <c r="F41" s="49"/>
      <c r="G41" s="49"/>
      <c r="H41" s="49"/>
      <c r="I41" s="49">
        <v>100</v>
      </c>
      <c r="J41" s="41" t="s">
        <v>19</v>
      </c>
      <c r="K41" s="52"/>
      <c r="L41" s="47"/>
      <c r="M41" s="40"/>
      <c r="N41" s="40"/>
      <c r="O41" s="40"/>
      <c r="P41" s="40"/>
      <c r="Q41" s="40"/>
      <c r="R41" s="40"/>
      <c r="S41" s="40"/>
      <c r="T41" s="40"/>
      <c r="U41" s="40"/>
    </row>
    <row r="42" s="18" customFormat="1" ht="48" customHeight="1" spans="1:21">
      <c r="A42" s="40"/>
      <c r="B42" s="41">
        <v>37</v>
      </c>
      <c r="C42" s="42">
        <v>6400</v>
      </c>
      <c r="D42" s="57" t="s">
        <v>24</v>
      </c>
      <c r="E42" s="49"/>
      <c r="F42" s="49"/>
      <c r="G42" s="49"/>
      <c r="H42" s="49"/>
      <c r="I42" s="49">
        <v>100</v>
      </c>
      <c r="J42" s="41" t="s">
        <v>19</v>
      </c>
      <c r="K42" s="52"/>
      <c r="L42" s="47"/>
      <c r="M42" s="40"/>
      <c r="N42" s="40"/>
      <c r="O42" s="40"/>
      <c r="P42" s="40"/>
      <c r="Q42" s="40"/>
      <c r="R42" s="40"/>
      <c r="S42" s="40"/>
      <c r="T42" s="40"/>
      <c r="U42" s="40"/>
    </row>
    <row r="43" s="18" customFormat="1" ht="30.75" customHeight="1" spans="1:21">
      <c r="A43" s="40"/>
      <c r="B43" s="41">
        <v>38</v>
      </c>
      <c r="C43" s="42">
        <v>6400</v>
      </c>
      <c r="D43" s="57" t="s">
        <v>25</v>
      </c>
      <c r="E43" s="49"/>
      <c r="F43" s="49"/>
      <c r="G43" s="49"/>
      <c r="H43" s="49"/>
      <c r="I43" s="49">
        <v>100</v>
      </c>
      <c r="J43" s="41" t="s">
        <v>19</v>
      </c>
      <c r="K43" s="52"/>
      <c r="L43" s="47"/>
      <c r="M43" s="40"/>
      <c r="N43" s="40"/>
      <c r="O43" s="40"/>
      <c r="P43" s="40"/>
      <c r="Q43" s="40"/>
      <c r="R43" s="40"/>
      <c r="S43" s="40"/>
      <c r="T43" s="40"/>
      <c r="U43" s="40"/>
    </row>
    <row r="44" s="18" customFormat="1" ht="30.75" customHeight="1" spans="1:21">
      <c r="A44" s="40"/>
      <c r="B44" s="41">
        <v>39</v>
      </c>
      <c r="C44" s="42">
        <v>6400</v>
      </c>
      <c r="D44" s="57" t="s">
        <v>26</v>
      </c>
      <c r="E44" s="49"/>
      <c r="F44" s="49"/>
      <c r="G44" s="49"/>
      <c r="H44" s="49"/>
      <c r="I44" s="49">
        <v>100</v>
      </c>
      <c r="J44" s="41" t="s">
        <v>19</v>
      </c>
      <c r="K44" s="52"/>
      <c r="L44" s="47"/>
      <c r="M44" s="40"/>
      <c r="N44" s="40"/>
      <c r="O44" s="40"/>
      <c r="P44" s="40"/>
      <c r="Q44" s="40"/>
      <c r="R44" s="40"/>
      <c r="S44" s="40"/>
      <c r="T44" s="40"/>
      <c r="U44" s="40"/>
    </row>
    <row r="45" s="18" customFormat="1" ht="30.75" customHeight="1" spans="1:21">
      <c r="A45" s="40"/>
      <c r="B45" s="41">
        <v>40</v>
      </c>
      <c r="C45" s="42">
        <v>6400</v>
      </c>
      <c r="D45" s="58" t="s">
        <v>51</v>
      </c>
      <c r="E45" s="49">
        <v>1</v>
      </c>
      <c r="F45" s="49">
        <v>1</v>
      </c>
      <c r="G45" s="49">
        <v>1</v>
      </c>
      <c r="H45" s="49">
        <v>1</v>
      </c>
      <c r="I45" s="49">
        <v>1</v>
      </c>
      <c r="J45" s="41" t="s">
        <v>52</v>
      </c>
      <c r="K45" s="52"/>
      <c r="L45" s="47"/>
      <c r="M45" s="40"/>
      <c r="N45" s="40"/>
      <c r="O45" s="40"/>
      <c r="P45" s="40"/>
      <c r="Q45" s="40"/>
      <c r="R45" s="40"/>
      <c r="S45" s="40"/>
      <c r="T45" s="40"/>
      <c r="U45" s="40"/>
    </row>
    <row r="46" s="18" customFormat="1" ht="48" customHeight="1" spans="1:21">
      <c r="A46" s="40"/>
      <c r="B46" s="41">
        <v>41</v>
      </c>
      <c r="C46" s="42">
        <v>6400</v>
      </c>
      <c r="D46" s="43" t="s">
        <v>53</v>
      </c>
      <c r="E46" s="49"/>
      <c r="F46" s="49"/>
      <c r="G46" s="49"/>
      <c r="H46" s="49"/>
      <c r="I46" s="49">
        <v>0.06</v>
      </c>
      <c r="J46" s="41" t="s">
        <v>19</v>
      </c>
      <c r="K46" s="52"/>
      <c r="L46" s="47"/>
      <c r="M46" s="40"/>
      <c r="N46" s="40"/>
      <c r="O46" s="40"/>
      <c r="P46" s="40"/>
      <c r="Q46" s="40"/>
      <c r="R46" s="40"/>
      <c r="S46" s="40"/>
      <c r="T46" s="40"/>
      <c r="U46" s="40"/>
    </row>
    <row r="47" s="18" customFormat="1" ht="33" customHeight="1" spans="1:21">
      <c r="A47" s="40"/>
      <c r="B47" s="41">
        <v>42</v>
      </c>
      <c r="C47" s="42">
        <v>6400</v>
      </c>
      <c r="D47" s="58" t="s">
        <v>54</v>
      </c>
      <c r="E47" s="49"/>
      <c r="F47" s="49"/>
      <c r="G47" s="49"/>
      <c r="H47" s="49"/>
      <c r="I47" s="49">
        <v>0.25</v>
      </c>
      <c r="J47" s="41" t="s">
        <v>19</v>
      </c>
      <c r="K47" s="52"/>
      <c r="L47" s="47"/>
      <c r="M47" s="40"/>
      <c r="N47" s="40"/>
      <c r="O47" s="40"/>
      <c r="P47" s="40"/>
      <c r="Q47" s="40"/>
      <c r="R47" s="40"/>
      <c r="S47" s="40"/>
      <c r="T47" s="40"/>
      <c r="U47" s="40"/>
    </row>
    <row r="48" s="18" customFormat="1" ht="33" customHeight="1" spans="1:21">
      <c r="A48" s="40"/>
      <c r="B48" s="41">
        <v>43</v>
      </c>
      <c r="C48" s="42">
        <v>6400</v>
      </c>
      <c r="D48" s="58" t="s">
        <v>55</v>
      </c>
      <c r="E48" s="49"/>
      <c r="F48" s="49"/>
      <c r="G48" s="49"/>
      <c r="H48" s="49"/>
      <c r="I48" s="49">
        <v>100</v>
      </c>
      <c r="J48" s="41" t="s">
        <v>19</v>
      </c>
      <c r="K48" s="52"/>
      <c r="L48" s="47"/>
      <c r="M48" s="40"/>
      <c r="N48" s="40"/>
      <c r="O48" s="40"/>
      <c r="P48" s="40"/>
      <c r="Q48" s="40"/>
      <c r="R48" s="40"/>
      <c r="S48" s="40"/>
      <c r="T48" s="40"/>
      <c r="U48" s="40"/>
    </row>
    <row r="49" s="18" customFormat="1" ht="33" customHeight="1" spans="1:21">
      <c r="A49" s="40"/>
      <c r="B49" s="41">
        <v>44</v>
      </c>
      <c r="C49" s="42">
        <v>6400</v>
      </c>
      <c r="D49" s="58" t="s">
        <v>56</v>
      </c>
      <c r="E49" s="49"/>
      <c r="F49" s="49"/>
      <c r="G49" s="49"/>
      <c r="H49" s="49"/>
      <c r="I49" s="49">
        <v>100</v>
      </c>
      <c r="J49" s="41" t="s">
        <v>19</v>
      </c>
      <c r="K49" s="52"/>
      <c r="L49" s="47"/>
      <c r="M49" s="40"/>
      <c r="N49" s="40"/>
      <c r="O49" s="40"/>
      <c r="P49" s="40"/>
      <c r="Q49" s="40"/>
      <c r="R49" s="40"/>
      <c r="S49" s="40"/>
      <c r="T49" s="40"/>
      <c r="U49" s="40"/>
    </row>
    <row r="50" s="18" customFormat="1" ht="33" customHeight="1" spans="1:21">
      <c r="A50" s="40"/>
      <c r="B50" s="41">
        <v>45</v>
      </c>
      <c r="C50" s="42">
        <v>6400</v>
      </c>
      <c r="D50" s="58" t="s">
        <v>57</v>
      </c>
      <c r="E50" s="49"/>
      <c r="F50" s="49"/>
      <c r="G50" s="49"/>
      <c r="H50" s="49"/>
      <c r="I50" s="49">
        <v>0.13</v>
      </c>
      <c r="J50" s="41" t="s">
        <v>19</v>
      </c>
      <c r="K50" s="52"/>
      <c r="L50" s="47"/>
      <c r="M50" s="40"/>
      <c r="N50" s="40"/>
      <c r="O50" s="40"/>
      <c r="P50" s="40"/>
      <c r="Q50" s="40"/>
      <c r="R50" s="40"/>
      <c r="S50" s="40"/>
      <c r="T50" s="40"/>
      <c r="U50" s="40"/>
    </row>
    <row r="51" s="18" customFormat="1" ht="33" customHeight="1" spans="1:21">
      <c r="A51" s="40"/>
      <c r="B51" s="41">
        <v>46</v>
      </c>
      <c r="C51" s="42">
        <v>6400</v>
      </c>
      <c r="D51" s="61" t="s">
        <v>58</v>
      </c>
      <c r="E51" s="49"/>
      <c r="F51" s="49"/>
      <c r="G51" s="49"/>
      <c r="H51" s="49"/>
      <c r="I51" s="62">
        <v>0.03</v>
      </c>
      <c r="J51" s="41" t="s">
        <v>19</v>
      </c>
      <c r="K51" s="52"/>
      <c r="L51" s="47"/>
      <c r="M51" s="40"/>
      <c r="N51" s="40"/>
      <c r="O51" s="40"/>
      <c r="P51" s="40"/>
      <c r="Q51" s="40"/>
      <c r="R51" s="40"/>
      <c r="S51" s="40"/>
      <c r="T51" s="40"/>
      <c r="U51" s="40"/>
    </row>
    <row r="52" s="18" customFormat="1" ht="16.5" customHeight="1" spans="1:21">
      <c r="A52" s="40"/>
      <c r="B52" s="41">
        <v>47</v>
      </c>
      <c r="C52" s="42">
        <v>6400</v>
      </c>
      <c r="D52" s="43" t="s">
        <v>59</v>
      </c>
      <c r="E52" s="49"/>
      <c r="F52" s="49"/>
      <c r="G52" s="49"/>
      <c r="H52" s="49"/>
      <c r="I52" s="49" t="s">
        <v>60</v>
      </c>
      <c r="J52" s="41" t="s">
        <v>19</v>
      </c>
      <c r="K52" s="63" t="s">
        <v>61</v>
      </c>
      <c r="L52" s="47"/>
      <c r="M52" s="40"/>
      <c r="N52" s="40"/>
      <c r="O52" s="40"/>
      <c r="P52" s="40"/>
      <c r="Q52" s="40"/>
      <c r="R52" s="40"/>
      <c r="S52" s="40"/>
      <c r="T52" s="40"/>
      <c r="U52" s="40"/>
    </row>
    <row r="53" s="18" customFormat="1" ht="16.5" customHeight="1" spans="1:21">
      <c r="A53" s="40"/>
      <c r="B53" s="41">
        <v>48</v>
      </c>
      <c r="C53" s="42">
        <v>6400</v>
      </c>
      <c r="D53" s="58" t="s">
        <v>62</v>
      </c>
      <c r="E53" s="49"/>
      <c r="F53" s="49"/>
      <c r="G53" s="49"/>
      <c r="H53" s="49"/>
      <c r="I53" s="49" t="s">
        <v>63</v>
      </c>
      <c r="J53" s="41" t="s">
        <v>19</v>
      </c>
      <c r="K53" s="64"/>
      <c r="L53" s="47"/>
      <c r="M53" s="40"/>
      <c r="N53" s="40"/>
      <c r="O53" s="40"/>
      <c r="P53" s="40"/>
      <c r="Q53" s="40"/>
      <c r="R53" s="40"/>
      <c r="S53" s="40"/>
      <c r="T53" s="40"/>
      <c r="U53" s="40"/>
    </row>
    <row r="54" s="18" customFormat="1" ht="16.5" customHeight="1" spans="1:21">
      <c r="A54" s="40"/>
      <c r="B54" s="41">
        <v>49</v>
      </c>
      <c r="C54" s="42">
        <v>6400</v>
      </c>
      <c r="D54" s="58" t="s">
        <v>64</v>
      </c>
      <c r="E54" s="49"/>
      <c r="F54" s="49"/>
      <c r="G54" s="49"/>
      <c r="H54" s="49"/>
      <c r="I54" s="49" t="s">
        <v>65</v>
      </c>
      <c r="J54" s="41" t="s">
        <v>19</v>
      </c>
      <c r="K54" s="65"/>
      <c r="L54" s="47"/>
      <c r="M54" s="40"/>
      <c r="N54" s="40"/>
      <c r="O54" s="40"/>
      <c r="P54" s="40"/>
      <c r="Q54" s="40"/>
      <c r="R54" s="40"/>
      <c r="S54" s="40"/>
      <c r="T54" s="40"/>
      <c r="U54" s="40"/>
    </row>
    <row r="55" s="18" customFormat="1" ht="33" customHeight="1" spans="1:21">
      <c r="A55" s="40"/>
      <c r="B55" s="41">
        <v>50</v>
      </c>
      <c r="C55" s="42">
        <v>6400</v>
      </c>
      <c r="D55" s="58" t="s">
        <v>66</v>
      </c>
      <c r="E55" s="49"/>
      <c r="F55" s="49"/>
      <c r="G55" s="49"/>
      <c r="H55" s="49"/>
      <c r="I55" s="49">
        <v>100</v>
      </c>
      <c r="J55" s="41" t="s">
        <v>19</v>
      </c>
      <c r="K55" s="52"/>
      <c r="L55" s="47"/>
      <c r="M55" s="40"/>
      <c r="N55" s="40"/>
      <c r="O55" s="40"/>
      <c r="P55" s="40"/>
      <c r="Q55" s="40"/>
      <c r="R55" s="40"/>
      <c r="S55" s="40"/>
      <c r="T55" s="40"/>
      <c r="U55" s="40"/>
    </row>
    <row r="56" s="18" customFormat="1" ht="33" customHeight="1" spans="1:21">
      <c r="A56" s="40"/>
      <c r="B56" s="41">
        <v>51</v>
      </c>
      <c r="C56" s="42">
        <v>6400</v>
      </c>
      <c r="D56" s="58" t="s">
        <v>67</v>
      </c>
      <c r="E56" s="49"/>
      <c r="F56" s="49"/>
      <c r="G56" s="49"/>
      <c r="H56" s="49"/>
      <c r="I56" s="49">
        <v>100</v>
      </c>
      <c r="J56" s="41" t="s">
        <v>19</v>
      </c>
      <c r="K56" s="52"/>
      <c r="L56" s="47"/>
      <c r="M56" s="40"/>
      <c r="N56" s="40"/>
      <c r="O56" s="40"/>
      <c r="P56" s="40"/>
      <c r="Q56" s="40"/>
      <c r="R56" s="40"/>
      <c r="S56" s="40"/>
      <c r="T56" s="40"/>
      <c r="U56" s="40"/>
    </row>
    <row r="57" s="18" customFormat="1" ht="33" customHeight="1" spans="1:21">
      <c r="A57" s="40"/>
      <c r="B57" s="41">
        <v>52</v>
      </c>
      <c r="C57" s="42">
        <v>6400</v>
      </c>
      <c r="D57" s="58" t="s">
        <v>68</v>
      </c>
      <c r="E57" s="49"/>
      <c r="F57" s="49"/>
      <c r="G57" s="49"/>
      <c r="H57" s="49"/>
      <c r="I57" s="49">
        <v>100</v>
      </c>
      <c r="J57" s="41" t="s">
        <v>19</v>
      </c>
      <c r="K57" s="52"/>
      <c r="L57" s="47"/>
      <c r="M57" s="40"/>
      <c r="N57" s="40"/>
      <c r="O57" s="40"/>
      <c r="P57" s="40"/>
      <c r="Q57" s="40"/>
      <c r="R57" s="40"/>
      <c r="S57" s="40"/>
      <c r="T57" s="40"/>
      <c r="U57" s="40"/>
    </row>
    <row r="58" s="18" customFormat="1" ht="18" customHeight="1" spans="1:21">
      <c r="A58" s="40"/>
      <c r="B58" s="41">
        <v>53</v>
      </c>
      <c r="C58" s="42">
        <v>6400</v>
      </c>
      <c r="D58" s="58" t="s">
        <v>69</v>
      </c>
      <c r="E58" s="49"/>
      <c r="F58" s="49"/>
      <c r="G58" s="49"/>
      <c r="H58" s="49"/>
      <c r="I58" s="49">
        <v>100</v>
      </c>
      <c r="J58" s="41" t="s">
        <v>19</v>
      </c>
      <c r="K58" s="52"/>
      <c r="L58" s="47"/>
      <c r="M58" s="40"/>
      <c r="N58" s="40"/>
      <c r="O58" s="40"/>
      <c r="P58" s="40"/>
      <c r="Q58" s="40"/>
      <c r="R58" s="40"/>
      <c r="S58" s="40"/>
      <c r="T58" s="40"/>
      <c r="U58" s="40"/>
    </row>
    <row r="59" s="18" customFormat="1" ht="18" customHeight="1" spans="1:21">
      <c r="A59" s="40"/>
      <c r="B59" s="41">
        <v>54</v>
      </c>
      <c r="C59" s="42">
        <v>6400</v>
      </c>
      <c r="D59" s="58" t="s">
        <v>70</v>
      </c>
      <c r="E59" s="49"/>
      <c r="F59" s="49"/>
      <c r="G59" s="49"/>
      <c r="H59" s="49"/>
      <c r="I59" s="49">
        <v>100</v>
      </c>
      <c r="J59" s="41" t="s">
        <v>19</v>
      </c>
      <c r="K59" s="52"/>
      <c r="L59" s="47"/>
      <c r="M59" s="40"/>
      <c r="N59" s="40"/>
      <c r="O59" s="40"/>
      <c r="P59" s="40"/>
      <c r="Q59" s="40"/>
      <c r="R59" s="40"/>
      <c r="S59" s="40"/>
      <c r="T59" s="40"/>
      <c r="U59" s="40"/>
    </row>
    <row r="60" s="18" customFormat="1" ht="33" customHeight="1" spans="1:21">
      <c r="A60" s="40"/>
      <c r="B60" s="41">
        <v>55</v>
      </c>
      <c r="C60" s="42">
        <v>6400</v>
      </c>
      <c r="D60" s="58" t="s">
        <v>71</v>
      </c>
      <c r="E60" s="49"/>
      <c r="F60" s="49"/>
      <c r="G60" s="49"/>
      <c r="H60" s="49"/>
      <c r="I60" s="49">
        <v>100</v>
      </c>
      <c r="J60" s="41" t="s">
        <v>19</v>
      </c>
      <c r="K60" s="52"/>
      <c r="L60" s="47"/>
      <c r="M60" s="40"/>
      <c r="N60" s="40"/>
      <c r="O60" s="40"/>
      <c r="P60" s="40"/>
      <c r="Q60" s="40"/>
      <c r="R60" s="40"/>
      <c r="S60" s="40"/>
      <c r="T60" s="40"/>
      <c r="U60" s="40"/>
    </row>
    <row r="61" s="18" customFormat="1" ht="33" customHeight="1" spans="1:21">
      <c r="A61" s="40"/>
      <c r="B61" s="41">
        <v>56</v>
      </c>
      <c r="C61" s="42">
        <v>6400</v>
      </c>
      <c r="D61" s="58" t="s">
        <v>72</v>
      </c>
      <c r="E61" s="49"/>
      <c r="F61" s="49"/>
      <c r="G61" s="49"/>
      <c r="H61" s="49"/>
      <c r="I61" s="49">
        <v>100</v>
      </c>
      <c r="J61" s="41" t="s">
        <v>19</v>
      </c>
      <c r="K61" s="52"/>
      <c r="L61" s="47"/>
      <c r="M61" s="40"/>
      <c r="N61" s="40"/>
      <c r="O61" s="40"/>
      <c r="P61" s="40"/>
      <c r="Q61" s="40"/>
      <c r="R61" s="40"/>
      <c r="S61" s="40"/>
      <c r="T61" s="40"/>
      <c r="U61" s="40"/>
    </row>
    <row r="62" s="18" customFormat="1" ht="33" customHeight="1" spans="1:21">
      <c r="A62" s="40"/>
      <c r="B62" s="41">
        <v>57</v>
      </c>
      <c r="C62" s="42">
        <v>6400</v>
      </c>
      <c r="D62" s="58" t="s">
        <v>73</v>
      </c>
      <c r="E62" s="49"/>
      <c r="F62" s="49"/>
      <c r="G62" s="49"/>
      <c r="H62" s="49"/>
      <c r="I62" s="49">
        <v>100</v>
      </c>
      <c r="J62" s="41" t="s">
        <v>19</v>
      </c>
      <c r="K62" s="52"/>
      <c r="L62" s="47"/>
      <c r="M62" s="40"/>
      <c r="N62" s="40"/>
      <c r="O62" s="40"/>
      <c r="P62" s="40"/>
      <c r="Q62" s="40"/>
      <c r="R62" s="40"/>
      <c r="S62" s="40"/>
      <c r="T62" s="40"/>
      <c r="U62" s="40"/>
    </row>
    <row r="63" s="18" customFormat="1" ht="33" customHeight="1" spans="1:21">
      <c r="A63" s="40"/>
      <c r="B63" s="41">
        <v>58</v>
      </c>
      <c r="C63" s="42">
        <v>6400</v>
      </c>
      <c r="D63" s="58" t="s">
        <v>74</v>
      </c>
      <c r="E63" s="49"/>
      <c r="F63" s="49"/>
      <c r="G63" s="49"/>
      <c r="H63" s="49"/>
      <c r="I63" s="49">
        <v>100</v>
      </c>
      <c r="J63" s="41" t="s">
        <v>19</v>
      </c>
      <c r="K63" s="52"/>
      <c r="L63" s="47"/>
      <c r="M63" s="40"/>
      <c r="N63" s="40"/>
      <c r="O63" s="40"/>
      <c r="P63" s="40"/>
      <c r="Q63" s="40"/>
      <c r="R63" s="40"/>
      <c r="S63" s="40"/>
      <c r="T63" s="40"/>
      <c r="U63" s="40"/>
    </row>
    <row r="64" s="18" customFormat="1" ht="33" customHeight="1" spans="1:21">
      <c r="A64" s="40"/>
      <c r="B64" s="41">
        <v>59</v>
      </c>
      <c r="C64" s="42">
        <v>6400</v>
      </c>
      <c r="D64" s="58" t="s">
        <v>75</v>
      </c>
      <c r="E64" s="49">
        <v>100</v>
      </c>
      <c r="F64" s="49">
        <v>100</v>
      </c>
      <c r="G64" s="49">
        <v>100</v>
      </c>
      <c r="H64" s="49">
        <v>100</v>
      </c>
      <c r="I64" s="49">
        <v>100</v>
      </c>
      <c r="J64" s="41" t="s">
        <v>19</v>
      </c>
      <c r="K64" s="52"/>
      <c r="L64" s="47"/>
      <c r="M64" s="40"/>
      <c r="N64" s="40"/>
      <c r="O64" s="40"/>
      <c r="P64" s="40"/>
      <c r="Q64" s="40"/>
      <c r="R64" s="40"/>
      <c r="S64" s="40"/>
      <c r="T64" s="40"/>
      <c r="U64" s="40"/>
    </row>
    <row r="65" spans="1:21">
      <c r="A65" s="25"/>
      <c r="B65" s="26"/>
      <c r="C65" s="39"/>
      <c r="D65" s="27"/>
      <c r="E65" s="26"/>
      <c r="F65" s="26"/>
      <c r="G65" s="26"/>
      <c r="H65" s="28"/>
      <c r="I65" s="29"/>
      <c r="J65" s="26"/>
      <c r="K65" s="30"/>
      <c r="L65" s="31"/>
      <c r="M65" s="25"/>
      <c r="N65" s="25"/>
      <c r="O65" s="25"/>
      <c r="P65" s="25"/>
      <c r="Q65" s="25"/>
      <c r="R65" s="25"/>
      <c r="S65" s="25"/>
      <c r="T65" s="25"/>
      <c r="U65" s="25"/>
    </row>
    <row r="66" spans="1:21">
      <c r="A66" s="25"/>
      <c r="B66" s="26"/>
      <c r="C66" s="39"/>
      <c r="D66" s="27"/>
      <c r="E66" s="26"/>
      <c r="F66" s="26"/>
      <c r="G66" s="26"/>
      <c r="H66" s="28"/>
      <c r="I66" s="29"/>
      <c r="J66" s="26"/>
      <c r="K66" s="30"/>
      <c r="L66" s="31"/>
      <c r="M66" s="25"/>
      <c r="N66" s="25"/>
      <c r="O66" s="25"/>
      <c r="P66" s="25"/>
      <c r="Q66" s="25"/>
      <c r="R66" s="25"/>
      <c r="S66" s="25"/>
      <c r="T66" s="25"/>
      <c r="U66" s="25"/>
    </row>
    <row r="67" spans="1:21">
      <c r="A67" s="25"/>
      <c r="B67" s="26"/>
      <c r="C67" s="39"/>
      <c r="D67" s="27"/>
      <c r="E67" s="26"/>
      <c r="F67" s="26"/>
      <c r="G67" s="26"/>
      <c r="H67" s="28"/>
      <c r="I67" s="29"/>
      <c r="J67" s="26"/>
      <c r="K67" s="30"/>
      <c r="L67" s="31"/>
      <c r="M67" s="25"/>
      <c r="N67" s="25"/>
      <c r="O67" s="25"/>
      <c r="P67" s="25"/>
      <c r="Q67" s="25"/>
      <c r="R67" s="25"/>
      <c r="S67" s="25"/>
      <c r="T67" s="25"/>
      <c r="U67" s="25"/>
    </row>
    <row r="68" spans="1:21">
      <c r="A68" s="25"/>
      <c r="B68" s="35"/>
      <c r="C68" s="35"/>
      <c r="D68" s="35"/>
      <c r="E68" s="27"/>
      <c r="F68" s="27"/>
      <c r="G68" s="27"/>
      <c r="H68" s="66"/>
    </row>
  </sheetData>
  <mergeCells count="4">
    <mergeCell ref="B2:K2"/>
    <mergeCell ref="B3:K3"/>
    <mergeCell ref="B4:K4"/>
    <mergeCell ref="K52:K54"/>
  </mergeCells>
  <pageMargins left="0.7" right="0.7" top="0.75" bottom="0.75" header="0.3" footer="0.3"/>
  <pageSetup paperSize="1" scale="8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F73"/>
  <sheetViews>
    <sheetView topLeftCell="A38" workbookViewId="0">
      <selection activeCell="D73" sqref="D73"/>
    </sheetView>
  </sheetViews>
  <sheetFormatPr defaultColWidth="9.14285714285714" defaultRowHeight="15" outlineLevelCol="5"/>
  <cols>
    <col min="1" max="1" width="3.57142857142857" style="1" customWidth="1"/>
    <col min="2" max="2" width="3.42857142857143" style="1" customWidth="1"/>
    <col min="3" max="3" width="37" customWidth="1"/>
    <col min="4" max="4" width="7.85714285714286" style="2" customWidth="1"/>
  </cols>
  <sheetData>
    <row r="2" spans="1:6">
      <c r="B2" s="3" t="s">
        <v>76</v>
      </c>
      <c r="C2" s="3"/>
      <c r="D2" s="4">
        <v>7809</v>
      </c>
      <c r="E2" s="5" t="s">
        <v>9</v>
      </c>
    </row>
    <row r="3" spans="1:6">
      <c r="A3" s="1">
        <v>1</v>
      </c>
      <c r="B3" s="6" t="s">
        <v>77</v>
      </c>
      <c r="C3" s="6"/>
      <c r="D3" s="6"/>
      <c r="E3" s="6"/>
    </row>
    <row r="4" spans="1:6">
      <c r="B4" s="1" t="s">
        <v>78</v>
      </c>
      <c r="C4" t="s">
        <v>79</v>
      </c>
      <c r="D4" s="2">
        <v>160</v>
      </c>
    </row>
    <row r="5" spans="1:6">
      <c r="B5" s="1" t="s">
        <v>80</v>
      </c>
      <c r="C5" t="s">
        <v>81</v>
      </c>
      <c r="D5" s="2">
        <v>864</v>
      </c>
    </row>
    <row r="6" spans="1:6">
      <c r="B6" s="1" t="s">
        <v>82</v>
      </c>
      <c r="C6" t="s">
        <v>83</v>
      </c>
      <c r="D6" s="2">
        <v>101</v>
      </c>
    </row>
    <row r="7" spans="1:6">
      <c r="B7" s="1" t="s">
        <v>84</v>
      </c>
      <c r="C7" t="s">
        <v>85</v>
      </c>
      <c r="D7" s="2">
        <v>805</v>
      </c>
    </row>
    <row r="8" spans="1:6">
      <c r="D8" s="2">
        <f>SUM(D4:D7)</f>
        <v>1930</v>
      </c>
    </row>
    <row r="9" spans="1:6">
      <c r="A9" s="1">
        <v>2</v>
      </c>
      <c r="B9" s="6" t="s">
        <v>86</v>
      </c>
      <c r="C9" s="6"/>
      <c r="D9" s="6"/>
      <c r="E9" s="6"/>
      <c r="F9" s="6"/>
    </row>
    <row r="10" spans="1:6">
      <c r="B10" s="1" t="s">
        <v>78</v>
      </c>
      <c r="C10" t="s">
        <v>87</v>
      </c>
      <c r="D10" s="2">
        <v>332</v>
      </c>
    </row>
    <row r="11" spans="1:6">
      <c r="B11" s="1" t="s">
        <v>80</v>
      </c>
      <c r="C11" t="s">
        <v>88</v>
      </c>
      <c r="D11" s="2">
        <v>561</v>
      </c>
    </row>
    <row r="12" spans="1:6">
      <c r="B12" s="1" t="s">
        <v>82</v>
      </c>
      <c r="C12" t="s">
        <v>89</v>
      </c>
      <c r="D12" s="2">
        <v>153</v>
      </c>
    </row>
    <row r="13" spans="1:6">
      <c r="B13" s="1" t="s">
        <v>84</v>
      </c>
      <c r="C13" t="s">
        <v>90</v>
      </c>
      <c r="D13" s="2">
        <v>628</v>
      </c>
    </row>
    <row r="14" spans="1:6">
      <c r="B14" s="1" t="s">
        <v>91</v>
      </c>
      <c r="C14" t="s">
        <v>92</v>
      </c>
      <c r="D14" s="2">
        <v>558</v>
      </c>
    </row>
    <row r="15" spans="1:6">
      <c r="B15" s="1" t="s">
        <v>93</v>
      </c>
      <c r="C15" t="s">
        <v>94</v>
      </c>
      <c r="D15" s="2">
        <v>146</v>
      </c>
    </row>
    <row r="16" spans="1:6">
      <c r="D16" s="2">
        <f>SUM(D10:D15)</f>
        <v>2378</v>
      </c>
    </row>
    <row r="17" spans="1:5">
      <c r="D17" s="7">
        <f>SUM(D8+D16)</f>
        <v>4308</v>
      </c>
      <c r="E17" t="s">
        <v>9</v>
      </c>
    </row>
    <row r="18" spans="1:5">
      <c r="D18" s="8">
        <f>SUM(D17/D2*100%)</f>
        <v>0.551671148674606</v>
      </c>
    </row>
    <row r="21" spans="1:5">
      <c r="B21" s="9" t="s">
        <v>95</v>
      </c>
      <c r="C21" s="9"/>
      <c r="D21" s="10">
        <v>6261</v>
      </c>
    </row>
    <row r="22" spans="1:5">
      <c r="A22" s="1">
        <v>1</v>
      </c>
      <c r="B22" s="6" t="s">
        <v>96</v>
      </c>
      <c r="C22" s="6"/>
      <c r="D22" s="11">
        <v>3473</v>
      </c>
      <c r="E22" s="5"/>
    </row>
    <row r="23" spans="1:5">
      <c r="A23" s="1">
        <v>2</v>
      </c>
      <c r="B23" s="1" t="s">
        <v>97</v>
      </c>
      <c r="C23" s="1"/>
      <c r="D23" s="2">
        <v>693</v>
      </c>
    </row>
    <row r="24" spans="1:5">
      <c r="B24" s="3" t="s">
        <v>98</v>
      </c>
      <c r="C24" s="3"/>
      <c r="D24" s="7">
        <f>SUM(D22:D23)</f>
        <v>4166</v>
      </c>
    </row>
    <row r="28" spans="1:5">
      <c r="B28" s="3" t="s">
        <v>99</v>
      </c>
      <c r="C28" s="3"/>
    </row>
    <row r="29" spans="1:5">
      <c r="A29" s="1">
        <v>1</v>
      </c>
      <c r="B29" s="6" t="s">
        <v>100</v>
      </c>
      <c r="C29" s="6"/>
    </row>
    <row r="30" spans="1:5">
      <c r="B30" s="1" t="s">
        <v>78</v>
      </c>
      <c r="C30" t="s">
        <v>101</v>
      </c>
      <c r="D30" s="2">
        <v>25</v>
      </c>
      <c r="E30" s="12">
        <f>SUM(D30:D31)</f>
        <v>150</v>
      </c>
    </row>
    <row r="31" spans="1:5">
      <c r="D31" s="2">
        <v>125</v>
      </c>
    </row>
    <row r="32" spans="1:5">
      <c r="B32" s="1" t="s">
        <v>80</v>
      </c>
      <c r="C32" t="s">
        <v>102</v>
      </c>
      <c r="D32" s="2">
        <v>14</v>
      </c>
      <c r="E32" s="12">
        <f>SUM(D32:D33)</f>
        <v>150</v>
      </c>
    </row>
    <row r="33" spans="1:5">
      <c r="D33" s="2">
        <v>136</v>
      </c>
    </row>
    <row r="34" spans="1:5">
      <c r="B34" s="1" t="s">
        <v>82</v>
      </c>
      <c r="C34" t="s">
        <v>103</v>
      </c>
      <c r="D34" s="2">
        <v>31</v>
      </c>
      <c r="E34" s="12">
        <f>SUM(D34:D35)</f>
        <v>150</v>
      </c>
    </row>
    <row r="35" spans="1:5">
      <c r="D35" s="2">
        <v>119</v>
      </c>
    </row>
    <row r="36" spans="1:5">
      <c r="B36" s="1" t="s">
        <v>84</v>
      </c>
      <c r="C36" t="s">
        <v>104</v>
      </c>
      <c r="D36" s="2">
        <v>28</v>
      </c>
      <c r="E36" s="12">
        <f>SUM(D36:D37)</f>
        <v>150</v>
      </c>
    </row>
    <row r="37" spans="1:5">
      <c r="D37" s="2">
        <v>122</v>
      </c>
    </row>
    <row r="38" spans="1:5">
      <c r="B38" s="1" t="s">
        <v>91</v>
      </c>
      <c r="C38" t="s">
        <v>105</v>
      </c>
      <c r="D38" s="2">
        <v>27</v>
      </c>
      <c r="E38" s="12">
        <f>SUM(D38:D39)</f>
        <v>150</v>
      </c>
    </row>
    <row r="39" spans="1:5">
      <c r="D39" s="2">
        <v>123</v>
      </c>
    </row>
    <row r="40" spans="1:5">
      <c r="E40" s="13">
        <f>SUM(E30:E39)</f>
        <v>750</v>
      </c>
    </row>
    <row r="41" spans="1:5">
      <c r="A41" s="1">
        <v>2</v>
      </c>
      <c r="B41" s="6" t="s">
        <v>106</v>
      </c>
      <c r="C41" s="6"/>
    </row>
    <row r="42" spans="1:5">
      <c r="B42" s="1" t="s">
        <v>78</v>
      </c>
      <c r="C42" t="s">
        <v>107</v>
      </c>
      <c r="D42" s="2">
        <v>29</v>
      </c>
      <c r="E42" s="12">
        <f>SUM(D42:D43)</f>
        <v>150</v>
      </c>
    </row>
    <row r="43" spans="1:5">
      <c r="D43" s="2">
        <v>121</v>
      </c>
    </row>
    <row r="44" spans="1:5">
      <c r="B44" s="1" t="s">
        <v>80</v>
      </c>
      <c r="C44" t="s">
        <v>108</v>
      </c>
      <c r="D44" s="2">
        <v>29</v>
      </c>
      <c r="E44" s="12">
        <f>SUM(D44:D45)</f>
        <v>150</v>
      </c>
    </row>
    <row r="45" spans="1:5">
      <c r="D45" s="2">
        <v>121</v>
      </c>
    </row>
    <row r="46" spans="1:5">
      <c r="B46" s="1" t="s">
        <v>82</v>
      </c>
      <c r="C46" t="s">
        <v>109</v>
      </c>
      <c r="D46" s="2">
        <v>8</v>
      </c>
      <c r="E46" s="12">
        <f>SUM(D46:D47)</f>
        <v>150</v>
      </c>
    </row>
    <row r="47" spans="1:5">
      <c r="D47" s="2">
        <v>142</v>
      </c>
    </row>
    <row r="48" spans="1:5">
      <c r="B48" s="1" t="s">
        <v>84</v>
      </c>
      <c r="C48" t="s">
        <v>110</v>
      </c>
      <c r="D48" s="2">
        <v>22</v>
      </c>
      <c r="E48" s="12">
        <f>SUM(D48:D49)</f>
        <v>150</v>
      </c>
    </row>
    <row r="49" spans="2:5">
      <c r="D49" s="2">
        <v>128</v>
      </c>
    </row>
    <row r="50" spans="2:5">
      <c r="B50" s="1" t="s">
        <v>91</v>
      </c>
      <c r="C50" t="s">
        <v>111</v>
      </c>
      <c r="D50" s="2">
        <v>22</v>
      </c>
      <c r="E50" s="12">
        <f>SUM(D50:D51)</f>
        <v>150</v>
      </c>
    </row>
    <row r="51" spans="2:5">
      <c r="D51" s="2">
        <v>128</v>
      </c>
    </row>
    <row r="52" spans="2:5">
      <c r="E52" s="13">
        <f>SUM(E42:E51)</f>
        <v>750</v>
      </c>
    </row>
    <row r="53" spans="2:5">
      <c r="E53" s="14">
        <f>SUM(E40+E52)</f>
        <v>1500</v>
      </c>
    </row>
    <row r="55" spans="2:5">
      <c r="C55" s="15" t="s">
        <v>112</v>
      </c>
    </row>
    <row r="56" spans="2:5">
      <c r="B56" s="1" t="s">
        <v>78</v>
      </c>
      <c r="C56" t="s">
        <v>113</v>
      </c>
      <c r="D56">
        <v>5607</v>
      </c>
    </row>
    <row r="57" spans="2:5">
      <c r="B57" s="1" t="s">
        <v>80</v>
      </c>
      <c r="C57" t="s">
        <v>114</v>
      </c>
      <c r="D57" s="2">
        <v>141</v>
      </c>
    </row>
    <row r="58" spans="2:5">
      <c r="B58" s="1" t="s">
        <v>82</v>
      </c>
      <c r="C58" t="s">
        <v>115</v>
      </c>
      <c r="D58" s="2">
        <v>260</v>
      </c>
    </row>
    <row r="59" spans="2:5">
      <c r="B59" s="1" t="s">
        <v>84</v>
      </c>
      <c r="C59" t="s">
        <v>116</v>
      </c>
      <c r="D59" s="2">
        <v>500</v>
      </c>
    </row>
    <row r="60" spans="2:5">
      <c r="D60" s="16">
        <f>SUM(D56:D59)</f>
        <v>6508</v>
      </c>
    </row>
    <row r="63" spans="2:5">
      <c r="C63" s="15" t="s">
        <v>117</v>
      </c>
    </row>
    <row r="64" spans="2:5">
      <c r="B64" s="1" t="s">
        <v>78</v>
      </c>
      <c r="C64" t="s">
        <v>113</v>
      </c>
      <c r="D64" s="17">
        <v>8075</v>
      </c>
    </row>
    <row r="65" spans="2:4">
      <c r="B65" s="1" t="s">
        <v>80</v>
      </c>
      <c r="C65" t="s">
        <v>114</v>
      </c>
      <c r="D65" s="17">
        <v>176</v>
      </c>
    </row>
    <row r="66" spans="2:4">
      <c r="B66" s="1" t="s">
        <v>82</v>
      </c>
      <c r="C66" t="s">
        <v>115</v>
      </c>
      <c r="D66" s="17">
        <v>291</v>
      </c>
    </row>
    <row r="67" spans="2:4">
      <c r="B67" s="1" t="s">
        <v>84</v>
      </c>
      <c r="C67" t="s">
        <v>116</v>
      </c>
      <c r="D67" s="17">
        <v>261</v>
      </c>
    </row>
    <row r="68" spans="2:4">
      <c r="D68" s="16">
        <f>SUM(D64:D67)</f>
        <v>8803</v>
      </c>
    </row>
    <row r="70" spans="2:4">
      <c r="C70" t="s">
        <v>118</v>
      </c>
      <c r="D70" s="2">
        <v>374</v>
      </c>
    </row>
    <row r="71" spans="2:4">
      <c r="C71" t="s">
        <v>119</v>
      </c>
      <c r="D71" s="2">
        <v>500</v>
      </c>
    </row>
    <row r="72" spans="2:4">
      <c r="D72" s="7">
        <f>SUM(D70:D71)</f>
        <v>874</v>
      </c>
    </row>
    <row r="73" spans="2:4">
      <c r="D73" s="16">
        <f>SUM(D68+D72)</f>
        <v>9677</v>
      </c>
    </row>
  </sheetData>
  <mergeCells count="10">
    <mergeCell ref="B2:C2"/>
    <mergeCell ref="B3:E3"/>
    <mergeCell ref="B9:F9"/>
    <mergeCell ref="B21:C21"/>
    <mergeCell ref="B22:C22"/>
    <mergeCell ref="B23:C23"/>
    <mergeCell ref="B24:C24"/>
    <mergeCell ref="B28:C28"/>
    <mergeCell ref="B29:C29"/>
    <mergeCell ref="B41:C4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RPJMD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2026-08-19T00:21:00Z</dcterms:created>
  <dcterms:modified xsi:type="dcterms:W3CDTF">2026-08-20T06:29:38Z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3BB2B238EBEF48FFB0F018304545F058_13</vt:lpwstr>
  </property>
  <property fmtid="{D5CDD505-2E9C-101B-9397-08002B2CF9AE}" pid="3" name="KSOProductBuildVer">
    <vt:lpwstr>1033-12.1.0.28032</vt:lpwstr>
  </property>
  <property fmtid="{D5CDD505-2E9C-101B-9397-08002B2CF9AE}" pid="4" name="CalculationRule">
    <vt:i4>0</vt:i4>
  </property>
</Properties>
</file>