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xr:revisionPtr revIDLastSave="0" documentId="13_ncr:1_{7E8258D6-CA14-4FE2-A85D-D4B5570607B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ATA TENAGA KERJA PARIWISATA" sheetId="1" r:id="rId1"/>
    <sheet name="DATA SERTIFIKASI TENAGA KERJA P" sheetId="2" r:id="rId2"/>
    <sheet name="REKAP TENAGA KERJA HOTEL" sheetId="3" r:id="rId3"/>
    <sheet name="Sheet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" roundtripDataChecksum="K6ycee0mpx8SljUrFPRSo8m0StRlBcCvKzwgJooIVhs="/>
    </ext>
  </extLst>
</workbook>
</file>

<file path=xl/calcChain.xml><?xml version="1.0" encoding="utf-8"?>
<calcChain xmlns="http://schemas.openxmlformats.org/spreadsheetml/2006/main">
  <c r="X21" i="1" l="1"/>
  <c r="X30" i="1"/>
  <c r="U17" i="1"/>
  <c r="P23" i="1"/>
  <c r="J21" i="3" l="1"/>
  <c r="I21" i="3"/>
  <c r="G21" i="3"/>
  <c r="F21" i="3"/>
  <c r="E21" i="3"/>
  <c r="D21" i="3"/>
  <c r="C21" i="3"/>
  <c r="H19" i="3"/>
  <c r="K19" i="3" s="1"/>
  <c r="K18" i="3"/>
  <c r="H18" i="3"/>
  <c r="H17" i="3"/>
  <c r="K17" i="3" s="1"/>
  <c r="K16" i="3"/>
  <c r="H16" i="3"/>
  <c r="K15" i="3"/>
  <c r="H14" i="3"/>
  <c r="K14" i="3" s="1"/>
  <c r="H13" i="3"/>
  <c r="K13" i="3" s="1"/>
  <c r="H12" i="3"/>
  <c r="K12" i="3" s="1"/>
  <c r="H11" i="3"/>
  <c r="K11" i="3" s="1"/>
  <c r="H10" i="3"/>
  <c r="H22" i="3" s="1"/>
  <c r="G27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U21" i="2"/>
  <c r="U20" i="2"/>
  <c r="U19" i="2"/>
  <c r="U18" i="2"/>
  <c r="U17" i="2"/>
  <c r="U16" i="2"/>
  <c r="U15" i="2"/>
  <c r="U14" i="2"/>
  <c r="U13" i="2"/>
  <c r="U12" i="2"/>
  <c r="U23" i="2" s="1"/>
  <c r="T23" i="1"/>
  <c r="S23" i="1"/>
  <c r="R23" i="1"/>
  <c r="Q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U21" i="1"/>
  <c r="U20" i="1"/>
  <c r="U19" i="1"/>
  <c r="U18" i="1"/>
  <c r="U16" i="1"/>
  <c r="U15" i="1"/>
  <c r="U14" i="1"/>
  <c r="U13" i="1"/>
  <c r="U12" i="1"/>
  <c r="U23" i="1" l="1"/>
  <c r="K10" i="3"/>
  <c r="K21" i="3" s="1"/>
</calcChain>
</file>

<file path=xl/sharedStrings.xml><?xml version="1.0" encoding="utf-8"?>
<sst xmlns="http://schemas.openxmlformats.org/spreadsheetml/2006/main" count="159" uniqueCount="60">
  <si>
    <t>DATA TENAGA KERJA SEKTOR PARIWISATA SE KALIMANTAN TIMUR TAHUN 2023</t>
  </si>
  <si>
    <t>NO</t>
  </si>
  <si>
    <t>KABUPATEN / KOTA</t>
  </si>
  <si>
    <t>JUMLAH</t>
  </si>
  <si>
    <t>USAHA SEKTOR</t>
  </si>
  <si>
    <t>AKOMODASI</t>
  </si>
  <si>
    <t>KULINER</t>
  </si>
  <si>
    <t>DAYA TARIK WISATA</t>
  </si>
  <si>
    <t>HIBURAN MALAM</t>
  </si>
  <si>
    <t>REKREASI OR BILYARD DLL</t>
  </si>
  <si>
    <t>TRAVEL</t>
  </si>
  <si>
    <t>TOUR GUIDE</t>
  </si>
  <si>
    <t>KARAOKE</t>
  </si>
  <si>
    <t>KESEHATAN/SALON/ KEBUGARAN/Pijat</t>
  </si>
  <si>
    <t xml:space="preserve">PRIA </t>
  </si>
  <si>
    <t>WANITA</t>
  </si>
  <si>
    <t>KOTA BALIKPAPAN</t>
  </si>
  <si>
    <t>KOTA SAMARINDA</t>
  </si>
  <si>
    <t>KOTA BONTANG</t>
  </si>
  <si>
    <t>KABUPATEN PASER</t>
  </si>
  <si>
    <t>KABUPATEN PENAJAM PASER UTARA</t>
  </si>
  <si>
    <t>KABUPATEN KUTAI KERTANEGARA</t>
  </si>
  <si>
    <t>-</t>
  </si>
  <si>
    <t>KABUPATEN KUTAI TIMUR</t>
  </si>
  <si>
    <t>KABUPATEN KUTAI BARAT</t>
  </si>
  <si>
    <t>KABUPATEN MAHULU</t>
  </si>
  <si>
    <t>KABUPATEN BERAU</t>
  </si>
  <si>
    <t>J U M L A H</t>
  </si>
  <si>
    <t>CATATAN  :</t>
  </si>
  <si>
    <t>1.</t>
  </si>
  <si>
    <r>
      <rPr>
        <b/>
        <sz val="11"/>
        <color theme="1"/>
        <rFont val="Arial"/>
        <family val="2"/>
      </rPr>
      <t>KULINER =</t>
    </r>
    <r>
      <rPr>
        <sz val="11"/>
        <color theme="1"/>
        <rFont val="Arial"/>
        <family val="2"/>
      </rPr>
      <t xml:space="preserve"> Restaurant, Rumah Makan, Warung, Kafe, Warung Kopi, Kedai</t>
    </r>
  </si>
  <si>
    <t>2.</t>
  </si>
  <si>
    <r>
      <rPr>
        <b/>
        <sz val="11"/>
        <color theme="1"/>
        <rFont val="Arial"/>
        <family val="2"/>
      </rPr>
      <t>DESTINASI LAINNYA =</t>
    </r>
    <r>
      <rPr>
        <sz val="11"/>
        <color theme="1"/>
        <rFont val="Arial"/>
        <family val="2"/>
      </rPr>
      <t xml:space="preserve"> Rumah Pijat, Salon dan Spa, Gallery Art Shop dan Karaoke</t>
    </r>
  </si>
  <si>
    <t>3.</t>
  </si>
  <si>
    <r>
      <rPr>
        <b/>
        <sz val="11"/>
        <color theme="1"/>
        <rFont val="Arial"/>
        <family val="2"/>
      </rPr>
      <t>AKOMODASI =</t>
    </r>
    <r>
      <rPr>
        <sz val="11"/>
        <color theme="1"/>
        <rFont val="Arial"/>
        <family val="2"/>
      </rPr>
      <t xml:space="preserve"> Hotel Bintang, Hotel Non Bintang, Guest House, Home Stay, Villa,Wisma, Motel, Cottage/ Resort dan Apertemen</t>
    </r>
  </si>
  <si>
    <t>4.</t>
  </si>
  <si>
    <r>
      <rPr>
        <b/>
        <sz val="11"/>
        <color theme="1"/>
        <rFont val="Arial"/>
        <family val="2"/>
      </rPr>
      <t xml:space="preserve">HIBURAN MALAM = </t>
    </r>
    <r>
      <rPr>
        <sz val="11"/>
        <color theme="1"/>
        <rFont val="Arial"/>
        <family val="2"/>
      </rPr>
      <t>Klub Malam, Discotique dan Pub and Live Musik</t>
    </r>
  </si>
  <si>
    <t>5.</t>
  </si>
  <si>
    <r>
      <rPr>
        <b/>
        <sz val="11"/>
        <color theme="1"/>
        <rFont val="Arial"/>
        <family val="2"/>
      </rPr>
      <t>TRAVEL =</t>
    </r>
    <r>
      <rPr>
        <sz val="11"/>
        <color theme="1"/>
        <rFont val="Arial"/>
        <family val="2"/>
      </rPr>
      <t xml:space="preserve"> Biro Perjalanan Wisata dan  Agen Perjalanan Wisata</t>
    </r>
  </si>
  <si>
    <t>DATA SERTIFIKASI TENAGA KERJA SEKTOR PARIWISATA SE KALIMANTAN TIMUR</t>
  </si>
  <si>
    <t>KESEHATAN/SALON/ KEBUGARAN/PIJAT</t>
  </si>
  <si>
    <r>
      <rPr>
        <b/>
        <sz val="11"/>
        <color theme="1"/>
        <rFont val="Arial"/>
        <family val="2"/>
      </rPr>
      <t>KULINER =</t>
    </r>
    <r>
      <rPr>
        <sz val="11"/>
        <color theme="1"/>
        <rFont val="Arial"/>
        <family val="2"/>
      </rPr>
      <t xml:space="preserve"> Restaurant, Rumah Makan, Warung, Kafe, Warung Kopi, Kedai</t>
    </r>
  </si>
  <si>
    <r>
      <rPr>
        <b/>
        <sz val="11"/>
        <color theme="1"/>
        <rFont val="Arial"/>
        <family val="2"/>
      </rPr>
      <t>DESTINASI LAINNYA =</t>
    </r>
    <r>
      <rPr>
        <sz val="11"/>
        <color theme="1"/>
        <rFont val="Arial"/>
        <family val="2"/>
      </rPr>
      <t xml:space="preserve"> Rumah Pijat, Salon dan Spa, Gallery Art Shop dan Karaoke</t>
    </r>
  </si>
  <si>
    <r>
      <rPr>
        <b/>
        <sz val="11"/>
        <color theme="1"/>
        <rFont val="Arial"/>
        <family val="2"/>
      </rPr>
      <t>AKOMODASI =</t>
    </r>
    <r>
      <rPr>
        <sz val="11"/>
        <color theme="1"/>
        <rFont val="Arial"/>
        <family val="2"/>
      </rPr>
      <t xml:space="preserve"> Hotel Bintang, Hotel Non Bintang, Guest House, Home Stay, Villa,Wisma, Motel, Cottage/ Resort dan Apertemen</t>
    </r>
  </si>
  <si>
    <r>
      <rPr>
        <b/>
        <sz val="11"/>
        <color theme="1"/>
        <rFont val="Arial"/>
        <family val="2"/>
      </rPr>
      <t xml:space="preserve">HIBURAN MALAM = </t>
    </r>
    <r>
      <rPr>
        <sz val="11"/>
        <color theme="1"/>
        <rFont val="Arial"/>
        <family val="2"/>
      </rPr>
      <t>Klub Malam, Discotique dan Pub and Live Musik</t>
    </r>
  </si>
  <si>
    <r>
      <rPr>
        <b/>
        <sz val="11"/>
        <color theme="1"/>
        <rFont val="Arial"/>
        <family val="2"/>
      </rPr>
      <t>TRAVEL =</t>
    </r>
    <r>
      <rPr>
        <sz val="11"/>
        <color theme="1"/>
        <rFont val="Arial"/>
        <family val="2"/>
      </rPr>
      <t xml:space="preserve"> Biro Perjalanan Wisata dan  Agen Perjalanan Wisata</t>
    </r>
  </si>
  <si>
    <t xml:space="preserve">REKAPITULASI DATA JUMLAH TENAGA KERJA HOTEL BINTANG DAN NON BINTANG </t>
  </si>
  <si>
    <t>KABUPATEN / KOTA SE KALIMANTAN TIMUR TAHUN 2023</t>
  </si>
  <si>
    <t>KABUPATEN KOTA</t>
  </si>
  <si>
    <t>TENAGA KERJA</t>
  </si>
  <si>
    <t>BINTANG</t>
  </si>
  <si>
    <t>JUMLAH TK</t>
  </si>
  <si>
    <t>NON</t>
  </si>
  <si>
    <t>GUEST</t>
  </si>
  <si>
    <t>HTL BINTANG</t>
  </si>
  <si>
    <t>HOUSE</t>
  </si>
  <si>
    <t>J  U M L A H</t>
  </si>
  <si>
    <t>data dari kabupaten/kota se Kaltim</t>
  </si>
  <si>
    <t>CATATAN</t>
  </si>
  <si>
    <t>Kota Bontang : Belum memberikan data tenaga kerja di sektor perhotelan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</si>
</sst>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1" x14ac:knownFonts="1">
    <font>
      <sz val="11"/>
      <color theme="1"/>
      <name val="Calibri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4"/>
      <color theme="1"/>
      <name val="Calibri"/>
      <family val="2"/>
    </font>
    <font>
      <sz val="10"/>
      <color theme="1"/>
      <name val="Arial"/>
      <family val="2"/>
    </font>
    <font>
      <i/>
      <sz val="10"/>
      <color rgb="FF0000FF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CCFF"/>
        <bgColor rgb="FF33CCFF"/>
      </patternFill>
    </fill>
    <fill>
      <patternFill patternType="solid">
        <fgColor rgb="FFDA9694"/>
        <bgColor rgb="FFDA9694"/>
      </patternFill>
    </fill>
    <fill>
      <patternFill patternType="solid">
        <fgColor theme="1"/>
        <bgColor theme="1"/>
      </patternFill>
    </fill>
  </fills>
  <borders count="5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3" fontId="19" fillId="0" borderId="0" applyFont="0" applyFill="0" applyBorder="0" applyAlignment="0" applyProtection="0"/>
  </cellStyleXfs>
  <cellXfs count="160">
    <xf numFmtId="0" fontId="0" fillId="0" borderId="0" xfId="0"/>
    <xf numFmtId="0" fontId="2" fillId="2" borderId="9" xfId="0" applyFont="1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5" fillId="0" borderId="1" xfId="0" applyFont="1" applyBorder="1"/>
    <xf numFmtId="0" fontId="5" fillId="0" borderId="0" xfId="0" applyFont="1"/>
    <xf numFmtId="0" fontId="5" fillId="0" borderId="23" xfId="0" applyFont="1" applyBorder="1"/>
    <xf numFmtId="0" fontId="5" fillId="0" borderId="24" xfId="0" applyFont="1" applyBorder="1"/>
    <xf numFmtId="0" fontId="5" fillId="0" borderId="25" xfId="0" applyFont="1" applyBorder="1"/>
    <xf numFmtId="0" fontId="5" fillId="0" borderId="12" xfId="0" applyFont="1" applyBorder="1"/>
    <xf numFmtId="0" fontId="5" fillId="0" borderId="26" xfId="0" applyFont="1" applyBorder="1"/>
    <xf numFmtId="0" fontId="5" fillId="0" borderId="13" xfId="0" applyFont="1" applyBorder="1"/>
    <xf numFmtId="0" fontId="6" fillId="0" borderId="1" xfId="0" applyFont="1" applyBorder="1"/>
    <xf numFmtId="0" fontId="5" fillId="0" borderId="5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164" fontId="5" fillId="0" borderId="0" xfId="0" applyNumberFormat="1" applyFont="1"/>
    <xf numFmtId="164" fontId="5" fillId="0" borderId="23" xfId="0" applyNumberFormat="1" applyFont="1" applyBorder="1"/>
    <xf numFmtId="164" fontId="5" fillId="0" borderId="24" xfId="0" applyNumberFormat="1" applyFont="1" applyBorder="1"/>
    <xf numFmtId="164" fontId="5" fillId="0" borderId="25" xfId="0" applyNumberFormat="1" applyFont="1" applyBorder="1"/>
    <xf numFmtId="164" fontId="5" fillId="0" borderId="12" xfId="0" applyNumberFormat="1" applyFont="1" applyBorder="1"/>
    <xf numFmtId="164" fontId="5" fillId="0" borderId="26" xfId="0" applyNumberFormat="1" applyFont="1" applyBorder="1"/>
    <xf numFmtId="164" fontId="5" fillId="0" borderId="13" xfId="0" applyNumberFormat="1" applyFont="1" applyBorder="1"/>
    <xf numFmtId="164" fontId="2" fillId="0" borderId="13" xfId="0" applyNumberFormat="1" applyFont="1" applyBorder="1"/>
    <xf numFmtId="0" fontId="5" fillId="0" borderId="27" xfId="0" applyFont="1" applyBorder="1" applyAlignment="1">
      <alignment horizontal="center"/>
    </xf>
    <xf numFmtId="0" fontId="5" fillId="0" borderId="27" xfId="0" applyFont="1" applyBorder="1" applyAlignment="1">
      <alignment horizontal="left"/>
    </xf>
    <xf numFmtId="164" fontId="5" fillId="0" borderId="28" xfId="0" applyNumberFormat="1" applyFont="1" applyBorder="1"/>
    <xf numFmtId="164" fontId="5" fillId="0" borderId="29" xfId="0" applyNumberFormat="1" applyFont="1" applyBorder="1"/>
    <xf numFmtId="164" fontId="5" fillId="0" borderId="30" xfId="0" applyNumberFormat="1" applyFont="1" applyBorder="1"/>
    <xf numFmtId="164" fontId="5" fillId="0" borderId="31" xfId="0" applyNumberFormat="1" applyFont="1" applyBorder="1"/>
    <xf numFmtId="164" fontId="5" fillId="0" borderId="32" xfId="0" applyNumberFormat="1" applyFont="1" applyBorder="1"/>
    <xf numFmtId="164" fontId="5" fillId="0" borderId="33" xfId="0" applyNumberFormat="1" applyFont="1" applyBorder="1"/>
    <xf numFmtId="164" fontId="2" fillId="0" borderId="27" xfId="0" applyNumberFormat="1" applyFont="1" applyBorder="1"/>
    <xf numFmtId="164" fontId="7" fillId="3" borderId="29" xfId="0" applyNumberFormat="1" applyFont="1" applyFill="1" applyBorder="1"/>
    <xf numFmtId="164" fontId="7" fillId="3" borderId="24" xfId="0" applyNumberFormat="1" applyFont="1" applyFill="1" applyBorder="1"/>
    <xf numFmtId="164" fontId="7" fillId="3" borderId="30" xfId="0" applyNumberFormat="1" applyFont="1" applyFill="1" applyBorder="1"/>
    <xf numFmtId="0" fontId="7" fillId="3" borderId="30" xfId="0" quotePrefix="1" applyFont="1" applyFill="1" applyBorder="1"/>
    <xf numFmtId="164" fontId="7" fillId="3" borderId="34" xfId="0" applyNumberFormat="1" applyFont="1" applyFill="1" applyBorder="1"/>
    <xf numFmtId="164" fontId="8" fillId="3" borderId="34" xfId="0" applyNumberFormat="1" applyFont="1" applyFill="1" applyBorder="1"/>
    <xf numFmtId="0" fontId="5" fillId="0" borderId="35" xfId="0" applyFont="1" applyBorder="1" applyAlignment="1">
      <alignment horizontal="center"/>
    </xf>
    <xf numFmtId="164" fontId="5" fillId="0" borderId="36" xfId="0" applyNumberFormat="1" applyFont="1" applyBorder="1"/>
    <xf numFmtId="164" fontId="5" fillId="0" borderId="37" xfId="0" applyNumberFormat="1" applyFont="1" applyBorder="1"/>
    <xf numFmtId="164" fontId="5" fillId="0" borderId="38" xfId="0" applyNumberFormat="1" applyFont="1" applyBorder="1"/>
    <xf numFmtId="164" fontId="5" fillId="0" borderId="39" xfId="0" applyNumberFormat="1" applyFont="1" applyBorder="1"/>
    <xf numFmtId="164" fontId="5" fillId="0" borderId="40" xfId="0" applyNumberFormat="1" applyFont="1" applyBorder="1"/>
    <xf numFmtId="164" fontId="5" fillId="0" borderId="41" xfId="0" applyNumberFormat="1" applyFont="1" applyBorder="1"/>
    <xf numFmtId="164" fontId="2" fillId="0" borderId="41" xfId="0" applyNumberFormat="1" applyFont="1" applyBorder="1"/>
    <xf numFmtId="0" fontId="5" fillId="0" borderId="16" xfId="0" applyFont="1" applyBorder="1"/>
    <xf numFmtId="0" fontId="5" fillId="0" borderId="16" xfId="0" applyFont="1" applyBorder="1" applyAlignment="1">
      <alignment horizontal="left"/>
    </xf>
    <xf numFmtId="0" fontId="5" fillId="0" borderId="42" xfId="0" applyFont="1" applyBorder="1"/>
    <xf numFmtId="0" fontId="5" fillId="0" borderId="43" xfId="0" applyFont="1" applyBorder="1"/>
    <xf numFmtId="0" fontId="5" fillId="0" borderId="44" xfId="0" applyFont="1" applyBorder="1"/>
    <xf numFmtId="0" fontId="5" fillId="0" borderId="14" xfId="0" applyFont="1" applyBorder="1"/>
    <xf numFmtId="0" fontId="5" fillId="0" borderId="45" xfId="0" applyFont="1" applyBorder="1"/>
    <xf numFmtId="0" fontId="5" fillId="0" borderId="15" xfId="0" applyFont="1" applyBorder="1"/>
    <xf numFmtId="0" fontId="6" fillId="0" borderId="15" xfId="0" applyFont="1" applyBorder="1"/>
    <xf numFmtId="0" fontId="10" fillId="0" borderId="0" xfId="0" applyFont="1"/>
    <xf numFmtId="0" fontId="5" fillId="0" borderId="0" xfId="0" quotePrefix="1" applyFont="1" applyAlignment="1">
      <alignment horizontal="center" vertical="center"/>
    </xf>
    <xf numFmtId="0" fontId="5" fillId="0" borderId="0" xfId="0" quotePrefix="1" applyFont="1" applyAlignment="1">
      <alignment horizontal="center"/>
    </xf>
    <xf numFmtId="0" fontId="5" fillId="0" borderId="0" xfId="0" quotePrefix="1" applyFont="1"/>
    <xf numFmtId="0" fontId="5" fillId="0" borderId="0" xfId="0" applyFont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/>
    <xf numFmtId="164" fontId="5" fillId="0" borderId="58" xfId="0" applyNumberFormat="1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6" fillId="0" borderId="0" xfId="0" applyNumberFormat="1" applyFont="1"/>
    <xf numFmtId="0" fontId="5" fillId="0" borderId="28" xfId="0" applyFont="1" applyBorder="1" applyAlignment="1">
      <alignment horizontal="center" vertical="center"/>
    </xf>
    <xf numFmtId="164" fontId="5" fillId="0" borderId="28" xfId="0" applyNumberFormat="1" applyFont="1" applyBorder="1" applyAlignment="1">
      <alignment horizontal="center" vertical="center"/>
    </xf>
    <xf numFmtId="164" fontId="1" fillId="0" borderId="28" xfId="0" applyNumberFormat="1" applyFont="1" applyBorder="1" applyAlignment="1">
      <alignment horizontal="center" vertical="center"/>
    </xf>
    <xf numFmtId="164" fontId="5" fillId="0" borderId="27" xfId="0" applyNumberFormat="1" applyFont="1" applyBorder="1" applyAlignment="1">
      <alignment horizontal="center" vertical="center"/>
    </xf>
    <xf numFmtId="164" fontId="1" fillId="0" borderId="27" xfId="0" applyNumberFormat="1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164" fontId="7" fillId="3" borderId="29" xfId="0" applyNumberFormat="1" applyFont="1" applyFill="1" applyBorder="1" applyAlignment="1">
      <alignment horizontal="center"/>
    </xf>
    <xf numFmtId="164" fontId="14" fillId="3" borderId="29" xfId="0" applyNumberFormat="1" applyFont="1" applyFill="1" applyBorder="1" applyAlignment="1">
      <alignment horizontal="center"/>
    </xf>
    <xf numFmtId="164" fontId="7" fillId="3" borderId="24" xfId="0" applyNumberFormat="1" applyFont="1" applyFill="1" applyBorder="1" applyAlignment="1">
      <alignment horizontal="center"/>
    </xf>
    <xf numFmtId="164" fontId="7" fillId="3" borderId="34" xfId="0" applyNumberFormat="1" applyFont="1" applyFill="1" applyBorder="1" applyAlignment="1">
      <alignment horizontal="center"/>
    </xf>
    <xf numFmtId="164" fontId="14" fillId="3" borderId="34" xfId="0" applyNumberFormat="1" applyFont="1" applyFill="1" applyBorder="1" applyAlignment="1">
      <alignment horizontal="center"/>
    </xf>
    <xf numFmtId="0" fontId="5" fillId="0" borderId="35" xfId="0" applyFont="1" applyBorder="1" applyAlignment="1">
      <alignment horizontal="left"/>
    </xf>
    <xf numFmtId="164" fontId="5" fillId="0" borderId="36" xfId="0" applyNumberFormat="1" applyFont="1" applyBorder="1" applyAlignment="1">
      <alignment horizontal="center" vertical="center"/>
    </xf>
    <xf numFmtId="164" fontId="1" fillId="0" borderId="36" xfId="0" applyNumberFormat="1" applyFont="1" applyBorder="1" applyAlignment="1">
      <alignment horizontal="center" vertical="center"/>
    </xf>
    <xf numFmtId="164" fontId="5" fillId="0" borderId="35" xfId="0" applyNumberFormat="1" applyFont="1" applyBorder="1" applyAlignment="1">
      <alignment horizontal="center" vertical="center"/>
    </xf>
    <xf numFmtId="164" fontId="1" fillId="0" borderId="35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164" fontId="5" fillId="0" borderId="16" xfId="0" applyNumberFormat="1" applyFont="1" applyBorder="1" applyAlignment="1">
      <alignment horizontal="left"/>
    </xf>
    <xf numFmtId="164" fontId="1" fillId="0" borderId="16" xfId="0" applyNumberFormat="1" applyFont="1" applyBorder="1" applyAlignment="1">
      <alignment horizontal="left"/>
    </xf>
    <xf numFmtId="164" fontId="5" fillId="0" borderId="16" xfId="0" applyNumberFormat="1" applyFont="1" applyBorder="1" applyAlignment="1">
      <alignment horizontal="center" vertical="center"/>
    </xf>
    <xf numFmtId="164" fontId="15" fillId="0" borderId="16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8" fillId="0" borderId="0" xfId="0" applyFont="1"/>
    <xf numFmtId="0" fontId="6" fillId="0" borderId="0" xfId="0" quotePrefix="1" applyFont="1"/>
    <xf numFmtId="164" fontId="1" fillId="0" borderId="19" xfId="0" applyNumberFormat="1" applyFont="1" applyBorder="1" applyAlignment="1">
      <alignment horizontal="center" vertical="center"/>
    </xf>
    <xf numFmtId="0" fontId="3" fillId="0" borderId="25" xfId="0" applyFont="1" applyBorder="1"/>
    <xf numFmtId="0" fontId="3" fillId="0" borderId="44" xfId="0" applyFont="1" applyBorder="1"/>
    <xf numFmtId="164" fontId="1" fillId="0" borderId="50" xfId="0" applyNumberFormat="1" applyFont="1" applyBorder="1" applyAlignment="1">
      <alignment horizontal="center" vertical="center"/>
    </xf>
    <xf numFmtId="0" fontId="0" fillId="0" borderId="0" xfId="0"/>
    <xf numFmtId="0" fontId="3" fillId="0" borderId="42" xfId="0" applyFont="1" applyBorder="1"/>
    <xf numFmtId="164" fontId="9" fillId="0" borderId="1" xfId="0" applyNumberFormat="1" applyFont="1" applyBorder="1" applyAlignment="1">
      <alignment horizontal="center" vertical="center"/>
    </xf>
    <xf numFmtId="0" fontId="3" fillId="0" borderId="5" xfId="0" applyFont="1" applyBorder="1"/>
    <xf numFmtId="0" fontId="3" fillId="0" borderId="16" xfId="0" applyFont="1" applyBorder="1"/>
    <xf numFmtId="164" fontId="1" fillId="0" borderId="48" xfId="0" applyNumberFormat="1" applyFont="1" applyBorder="1" applyAlignment="1">
      <alignment horizontal="center" vertical="center"/>
    </xf>
    <xf numFmtId="0" fontId="3" fillId="0" borderId="26" xfId="0" applyFont="1" applyBorder="1"/>
    <xf numFmtId="0" fontId="3" fillId="0" borderId="45" xfId="0" applyFont="1" applyBorder="1"/>
    <xf numFmtId="164" fontId="1" fillId="0" borderId="49" xfId="0" applyNumberFormat="1" applyFont="1" applyBorder="1" applyAlignment="1">
      <alignment horizontal="center" vertical="center"/>
    </xf>
    <xf numFmtId="0" fontId="3" fillId="0" borderId="47" xfId="0" applyFont="1" applyBorder="1"/>
    <xf numFmtId="0" fontId="3" fillId="0" borderId="53" xfId="0" applyFont="1" applyBorder="1"/>
    <xf numFmtId="0" fontId="2" fillId="0" borderId="0" xfId="0" applyFont="1" applyAlignment="1">
      <alignment horizontal="left"/>
    </xf>
    <xf numFmtId="164" fontId="1" fillId="0" borderId="11" xfId="0" applyNumberFormat="1" applyFont="1" applyBorder="1" applyAlignment="1">
      <alignment horizontal="center" vertical="center"/>
    </xf>
    <xf numFmtId="0" fontId="3" fillId="0" borderId="13" xfId="0" applyFont="1" applyBorder="1"/>
    <xf numFmtId="0" fontId="3" fillId="0" borderId="15" xfId="0" applyFont="1" applyBorder="1"/>
    <xf numFmtId="0" fontId="2" fillId="0" borderId="10" xfId="0" applyFont="1" applyBorder="1" applyAlignment="1">
      <alignment horizontal="center" vertical="center"/>
    </xf>
    <xf numFmtId="0" fontId="3" fillId="0" borderId="11" xfId="0" applyFont="1" applyBorder="1"/>
    <xf numFmtId="0" fontId="3" fillId="0" borderId="12" xfId="0" applyFont="1" applyBorder="1"/>
    <xf numFmtId="0" fontId="3" fillId="0" borderId="14" xfId="0" applyFont="1" applyBorder="1"/>
    <xf numFmtId="164" fontId="1" fillId="0" borderId="10" xfId="0" applyNumberFormat="1" applyFont="1" applyBorder="1" applyAlignment="1">
      <alignment horizontal="center" vertical="center"/>
    </xf>
    <xf numFmtId="164" fontId="1" fillId="0" borderId="46" xfId="0" applyNumberFormat="1" applyFont="1" applyBorder="1" applyAlignment="1">
      <alignment horizontal="center" vertical="center"/>
    </xf>
    <xf numFmtId="0" fontId="3" fillId="0" borderId="51" xfId="0" applyFont="1" applyBorder="1"/>
    <xf numFmtId="0" fontId="3" fillId="0" borderId="52" xfId="0" applyFont="1" applyBorder="1"/>
    <xf numFmtId="164" fontId="1" fillId="0" borderId="26" xfId="0" applyNumberFormat="1" applyFont="1" applyBorder="1" applyAlignment="1">
      <alignment horizontal="center" vertical="center"/>
    </xf>
    <xf numFmtId="164" fontId="1" fillId="0" borderId="47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2" fillId="2" borderId="6" xfId="0" applyFont="1" applyFill="1" applyBorder="1" applyAlignment="1">
      <alignment horizontal="center"/>
    </xf>
    <xf numFmtId="0" fontId="3" fillId="0" borderId="7" xfId="0" applyFont="1" applyBorder="1"/>
    <xf numFmtId="0" fontId="3" fillId="0" borderId="8" xfId="0" applyFont="1" applyBorder="1"/>
    <xf numFmtId="0" fontId="2" fillId="0" borderId="10" xfId="0" applyFont="1" applyBorder="1" applyAlignment="1">
      <alignment horizontal="center" vertical="center" wrapText="1"/>
    </xf>
    <xf numFmtId="0" fontId="3" fillId="0" borderId="55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3" fillId="0" borderId="13" xfId="0" applyFont="1" applyBorder="1" applyAlignment="1">
      <alignment wrapText="1"/>
    </xf>
    <xf numFmtId="0" fontId="3" fillId="0" borderId="14" xfId="0" applyFont="1" applyBorder="1" applyAlignment="1">
      <alignment wrapText="1"/>
    </xf>
    <xf numFmtId="0" fontId="3" fillId="0" borderId="15" xfId="0" applyFont="1" applyBorder="1" applyAlignment="1">
      <alignment wrapText="1"/>
    </xf>
    <xf numFmtId="164" fontId="1" fillId="0" borderId="1" xfId="0" applyNumberFormat="1" applyFont="1" applyBorder="1" applyAlignment="1">
      <alignment horizontal="center" vertical="center"/>
    </xf>
    <xf numFmtId="164" fontId="16" fillId="4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2" fillId="2" borderId="20" xfId="0" applyFont="1" applyFill="1" applyBorder="1" applyAlignment="1">
      <alignment horizontal="center" vertical="center"/>
    </xf>
    <xf numFmtId="0" fontId="3" fillId="0" borderId="17" xfId="0" applyFont="1" applyBorder="1"/>
    <xf numFmtId="0" fontId="3" fillId="0" borderId="54" xfId="0" applyFont="1" applyBorder="1"/>
    <xf numFmtId="0" fontId="12" fillId="4" borderId="1" xfId="0" applyFont="1" applyFill="1" applyBorder="1" applyAlignment="1">
      <alignment horizontal="center" vertical="center"/>
    </xf>
    <xf numFmtId="0" fontId="3" fillId="0" borderId="57" xfId="0" applyFont="1" applyBorder="1"/>
    <xf numFmtId="0" fontId="13" fillId="4" borderId="2" xfId="0" applyFont="1" applyFill="1" applyBorder="1" applyAlignment="1">
      <alignment horizontal="center" vertical="center"/>
    </xf>
    <xf numFmtId="0" fontId="3" fillId="0" borderId="55" xfId="0" applyFont="1" applyBorder="1"/>
    <xf numFmtId="164" fontId="5" fillId="0" borderId="0" xfId="1" applyNumberFormat="1" applyFont="1"/>
    <xf numFmtId="0" fontId="20" fillId="0" borderId="0" xfId="0" applyFont="1"/>
  </cellXfs>
  <cellStyles count="2">
    <cellStyle name="Ko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00"/>
  <sheetViews>
    <sheetView tabSelected="1" view="pageBreakPreview" zoomScaleSheetLayoutView="100" workbookViewId="0">
      <pane xSplit="2" ySplit="11" topLeftCell="J12" activePane="bottomRight" state="frozen"/>
      <selection pane="topRight" activeCell="C1" sqref="C1"/>
      <selection pane="bottomLeft" activeCell="A12" sqref="A12"/>
      <selection pane="bottomRight" activeCell="X26" sqref="X26"/>
    </sheetView>
  </sheetViews>
  <sheetFormatPr defaultColWidth="14.44140625" defaultRowHeight="15" customHeight="1" x14ac:dyDescent="0.3"/>
  <cols>
    <col min="1" max="1" width="4.6640625" customWidth="1"/>
    <col min="2" max="2" width="40.6640625" customWidth="1"/>
    <col min="3" max="3" width="10.88671875" customWidth="1"/>
    <col min="4" max="4" width="11.109375" customWidth="1"/>
    <col min="5" max="5" width="10.88671875" customWidth="1"/>
    <col min="6" max="6" width="11.5546875" customWidth="1"/>
    <col min="7" max="7" width="11.33203125" customWidth="1"/>
    <col min="8" max="8" width="12.88671875" customWidth="1"/>
    <col min="9" max="9" width="9.33203125" customWidth="1"/>
    <col min="10" max="10" width="12.109375" customWidth="1"/>
    <col min="11" max="11" width="8.6640625" customWidth="1"/>
    <col min="12" max="13" width="9.6640625" customWidth="1"/>
    <col min="14" max="14" width="12.33203125" customWidth="1"/>
    <col min="15" max="18" width="9.6640625" customWidth="1"/>
    <col min="19" max="21" width="10.6640625" customWidth="1"/>
    <col min="22" max="22" width="8.6640625" customWidth="1"/>
    <col min="23" max="23" width="11" customWidth="1"/>
    <col min="24" max="24" width="16.77734375" customWidth="1"/>
    <col min="25" max="26" width="8.6640625" customWidth="1"/>
  </cols>
  <sheetData>
    <row r="1" spans="1:21" ht="14.25" customHeight="1" x14ac:dyDescent="0.3">
      <c r="A1" s="133" t="s">
        <v>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</row>
    <row r="2" spans="1:21" ht="14.25" customHeight="1" x14ac:dyDescent="0.3"/>
    <row r="3" spans="1:21" ht="14.25" customHeight="1" x14ac:dyDescent="0.3"/>
    <row r="4" spans="1:21" ht="4.5" customHeight="1" x14ac:dyDescent="0.3">
      <c r="A4" s="134" t="s">
        <v>1</v>
      </c>
      <c r="B4" s="134" t="s">
        <v>2</v>
      </c>
      <c r="C4" s="135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7"/>
      <c r="U4" s="134" t="s">
        <v>3</v>
      </c>
    </row>
    <row r="5" spans="1:21" ht="14.25" customHeight="1" x14ac:dyDescent="0.3">
      <c r="A5" s="110"/>
      <c r="B5" s="110"/>
      <c r="C5" s="138" t="s">
        <v>4</v>
      </c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40"/>
      <c r="U5" s="110"/>
    </row>
    <row r="6" spans="1:21" ht="4.5" customHeight="1" x14ac:dyDescent="0.3">
      <c r="A6" s="110"/>
      <c r="B6" s="110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10"/>
    </row>
    <row r="7" spans="1:21" ht="9.75" customHeight="1" x14ac:dyDescent="0.3">
      <c r="A7" s="110"/>
      <c r="B7" s="110"/>
      <c r="C7" s="122" t="s">
        <v>5</v>
      </c>
      <c r="D7" s="123"/>
      <c r="E7" s="122" t="s">
        <v>6</v>
      </c>
      <c r="F7" s="123"/>
      <c r="G7" s="141" t="s">
        <v>7</v>
      </c>
      <c r="H7" s="142"/>
      <c r="I7" s="141" t="s">
        <v>8</v>
      </c>
      <c r="J7" s="142"/>
      <c r="K7" s="141" t="s">
        <v>9</v>
      </c>
      <c r="L7" s="123"/>
      <c r="M7" s="122" t="s">
        <v>10</v>
      </c>
      <c r="N7" s="123"/>
      <c r="O7" s="122" t="s">
        <v>11</v>
      </c>
      <c r="P7" s="123"/>
      <c r="Q7" s="122" t="s">
        <v>12</v>
      </c>
      <c r="R7" s="123"/>
      <c r="S7" s="132" t="s">
        <v>13</v>
      </c>
      <c r="T7" s="123"/>
      <c r="U7" s="110"/>
    </row>
    <row r="8" spans="1:21" ht="9.75" customHeight="1" x14ac:dyDescent="0.3">
      <c r="A8" s="110"/>
      <c r="B8" s="110"/>
      <c r="C8" s="124"/>
      <c r="D8" s="120"/>
      <c r="E8" s="124"/>
      <c r="F8" s="120"/>
      <c r="G8" s="143"/>
      <c r="H8" s="144"/>
      <c r="I8" s="143"/>
      <c r="J8" s="144"/>
      <c r="K8" s="124"/>
      <c r="L8" s="120"/>
      <c r="M8" s="124"/>
      <c r="N8" s="120"/>
      <c r="O8" s="124"/>
      <c r="P8" s="120"/>
      <c r="Q8" s="124"/>
      <c r="R8" s="120"/>
      <c r="S8" s="124"/>
      <c r="T8" s="120"/>
      <c r="U8" s="110"/>
    </row>
    <row r="9" spans="1:21" ht="9.75" customHeight="1" x14ac:dyDescent="0.3">
      <c r="A9" s="110"/>
      <c r="B9" s="110"/>
      <c r="C9" s="125"/>
      <c r="D9" s="121"/>
      <c r="E9" s="125"/>
      <c r="F9" s="121"/>
      <c r="G9" s="145"/>
      <c r="H9" s="146"/>
      <c r="I9" s="145"/>
      <c r="J9" s="146"/>
      <c r="K9" s="125"/>
      <c r="L9" s="121"/>
      <c r="M9" s="125"/>
      <c r="N9" s="121"/>
      <c r="O9" s="125"/>
      <c r="P9" s="121"/>
      <c r="Q9" s="125"/>
      <c r="R9" s="121"/>
      <c r="S9" s="125"/>
      <c r="T9" s="121"/>
      <c r="U9" s="110"/>
    </row>
    <row r="10" spans="1:21" ht="14.25" customHeight="1" x14ac:dyDescent="0.3">
      <c r="A10" s="111"/>
      <c r="B10" s="111"/>
      <c r="C10" s="2" t="s">
        <v>14</v>
      </c>
      <c r="D10" s="3" t="s">
        <v>15</v>
      </c>
      <c r="E10" s="4" t="s">
        <v>14</v>
      </c>
      <c r="F10" s="5" t="s">
        <v>15</v>
      </c>
      <c r="G10" s="6" t="s">
        <v>14</v>
      </c>
      <c r="H10" s="3" t="s">
        <v>15</v>
      </c>
      <c r="I10" s="6" t="s">
        <v>14</v>
      </c>
      <c r="J10" s="3" t="s">
        <v>15</v>
      </c>
      <c r="K10" s="6" t="s">
        <v>14</v>
      </c>
      <c r="L10" s="3" t="s">
        <v>15</v>
      </c>
      <c r="M10" s="6" t="s">
        <v>14</v>
      </c>
      <c r="N10" s="3" t="s">
        <v>15</v>
      </c>
      <c r="O10" s="6" t="s">
        <v>14</v>
      </c>
      <c r="P10" s="7" t="s">
        <v>15</v>
      </c>
      <c r="Q10" s="6" t="s">
        <v>14</v>
      </c>
      <c r="R10" s="7" t="s">
        <v>15</v>
      </c>
      <c r="S10" s="8" t="s">
        <v>14</v>
      </c>
      <c r="T10" s="3" t="s">
        <v>15</v>
      </c>
      <c r="U10" s="111"/>
    </row>
    <row r="11" spans="1:21" ht="7.5" customHeight="1" x14ac:dyDescent="0.3">
      <c r="A11" s="9"/>
      <c r="B11" s="9"/>
      <c r="C11" s="10"/>
      <c r="D11" s="11"/>
      <c r="E11" s="12"/>
      <c r="F11" s="12"/>
      <c r="G11" s="10"/>
      <c r="H11" s="13"/>
      <c r="I11" s="14"/>
      <c r="J11" s="13"/>
      <c r="K11" s="14"/>
      <c r="L11" s="13"/>
      <c r="M11" s="10"/>
      <c r="N11" s="13"/>
      <c r="O11" s="14"/>
      <c r="P11" s="11"/>
      <c r="Q11" s="15"/>
      <c r="R11" s="16"/>
      <c r="S11" s="10"/>
      <c r="T11" s="13"/>
      <c r="U11" s="17"/>
    </row>
    <row r="12" spans="1:21" ht="14.25" customHeight="1" x14ac:dyDescent="0.3">
      <c r="A12" s="18">
        <v>1</v>
      </c>
      <c r="B12" s="19" t="s">
        <v>16</v>
      </c>
      <c r="C12" s="20">
        <v>2515</v>
      </c>
      <c r="D12" s="21">
        <v>1068</v>
      </c>
      <c r="E12" s="22">
        <v>4438</v>
      </c>
      <c r="F12" s="22">
        <v>5810</v>
      </c>
      <c r="G12" s="20">
        <v>338</v>
      </c>
      <c r="H12" s="23">
        <v>171</v>
      </c>
      <c r="I12" s="24">
        <v>119</v>
      </c>
      <c r="J12" s="23">
        <v>88</v>
      </c>
      <c r="K12" s="24">
        <v>87</v>
      </c>
      <c r="L12" s="23">
        <v>104</v>
      </c>
      <c r="M12" s="20">
        <v>725</v>
      </c>
      <c r="N12" s="23">
        <v>980</v>
      </c>
      <c r="O12" s="24">
        <v>23</v>
      </c>
      <c r="P12" s="21">
        <v>19</v>
      </c>
      <c r="Q12" s="25">
        <v>293</v>
      </c>
      <c r="R12" s="26">
        <v>297</v>
      </c>
      <c r="S12" s="20">
        <v>78</v>
      </c>
      <c r="T12" s="23">
        <v>606</v>
      </c>
      <c r="U12" s="27">
        <f t="shared" ref="U12:U16" si="0">SUM(C12:T12)</f>
        <v>17759</v>
      </c>
    </row>
    <row r="13" spans="1:21" ht="14.25" customHeight="1" x14ac:dyDescent="0.3">
      <c r="A13" s="28">
        <v>2</v>
      </c>
      <c r="B13" s="29" t="s">
        <v>17</v>
      </c>
      <c r="C13" s="30">
        <v>1576</v>
      </c>
      <c r="D13" s="31">
        <v>45</v>
      </c>
      <c r="E13" s="22">
        <v>1342</v>
      </c>
      <c r="F13" s="22">
        <v>714</v>
      </c>
      <c r="G13" s="32">
        <v>0</v>
      </c>
      <c r="H13" s="33">
        <v>0</v>
      </c>
      <c r="I13" s="30">
        <v>0</v>
      </c>
      <c r="J13" s="33">
        <v>0</v>
      </c>
      <c r="K13" s="30">
        <v>0</v>
      </c>
      <c r="L13" s="33">
        <v>0</v>
      </c>
      <c r="M13" s="32">
        <v>0</v>
      </c>
      <c r="N13" s="33">
        <v>0</v>
      </c>
      <c r="O13" s="30">
        <v>17</v>
      </c>
      <c r="P13" s="31">
        <v>8</v>
      </c>
      <c r="Q13" s="34">
        <v>0</v>
      </c>
      <c r="R13" s="35">
        <v>0</v>
      </c>
      <c r="S13" s="32">
        <v>0</v>
      </c>
      <c r="T13" s="33">
        <v>0</v>
      </c>
      <c r="U13" s="36">
        <f t="shared" si="0"/>
        <v>3702</v>
      </c>
    </row>
    <row r="14" spans="1:21" ht="14.25" customHeight="1" x14ac:dyDescent="0.3">
      <c r="A14" s="28">
        <v>3</v>
      </c>
      <c r="B14" s="29" t="s">
        <v>18</v>
      </c>
      <c r="C14" s="30">
        <v>99</v>
      </c>
      <c r="D14" s="31">
        <v>43</v>
      </c>
      <c r="E14" s="22">
        <v>12</v>
      </c>
      <c r="F14" s="22">
        <v>19</v>
      </c>
      <c r="G14" s="32">
        <v>71</v>
      </c>
      <c r="H14" s="33">
        <v>44</v>
      </c>
      <c r="I14" s="30">
        <v>24</v>
      </c>
      <c r="J14" s="33">
        <v>3</v>
      </c>
      <c r="K14" s="30">
        <v>14</v>
      </c>
      <c r="L14" s="33">
        <v>13</v>
      </c>
      <c r="M14" s="32">
        <v>30</v>
      </c>
      <c r="N14" s="33">
        <v>4</v>
      </c>
      <c r="O14" s="30">
        <v>20</v>
      </c>
      <c r="P14" s="31">
        <v>15</v>
      </c>
      <c r="Q14" s="34">
        <v>27</v>
      </c>
      <c r="R14" s="35">
        <v>3</v>
      </c>
      <c r="S14" s="32">
        <v>11</v>
      </c>
      <c r="T14" s="33">
        <v>4</v>
      </c>
      <c r="U14" s="36">
        <f t="shared" si="0"/>
        <v>456</v>
      </c>
    </row>
    <row r="15" spans="1:21" ht="14.25" customHeight="1" x14ac:dyDescent="0.3">
      <c r="A15" s="28">
        <v>4</v>
      </c>
      <c r="B15" s="29" t="s">
        <v>19</v>
      </c>
      <c r="C15" s="30">
        <v>49</v>
      </c>
      <c r="D15" s="31">
        <v>95</v>
      </c>
      <c r="E15" s="22">
        <v>39</v>
      </c>
      <c r="F15" s="22">
        <v>45</v>
      </c>
      <c r="G15" s="32">
        <v>0</v>
      </c>
      <c r="H15" s="33">
        <v>0</v>
      </c>
      <c r="I15" s="30">
        <v>0</v>
      </c>
      <c r="J15" s="33">
        <v>0</v>
      </c>
      <c r="K15" s="30">
        <v>0</v>
      </c>
      <c r="L15" s="33">
        <v>0</v>
      </c>
      <c r="M15" s="32">
        <v>0</v>
      </c>
      <c r="N15" s="33">
        <v>0</v>
      </c>
      <c r="O15" s="30">
        <v>17</v>
      </c>
      <c r="P15" s="31">
        <v>3</v>
      </c>
      <c r="Q15" s="34">
        <v>0</v>
      </c>
      <c r="R15" s="35">
        <v>0</v>
      </c>
      <c r="S15" s="32">
        <v>0</v>
      </c>
      <c r="T15" s="33">
        <v>0</v>
      </c>
      <c r="U15" s="36">
        <f t="shared" si="0"/>
        <v>248</v>
      </c>
    </row>
    <row r="16" spans="1:21" ht="14.25" customHeight="1" x14ac:dyDescent="0.3">
      <c r="A16" s="28">
        <v>5</v>
      </c>
      <c r="B16" s="29" t="s">
        <v>20</v>
      </c>
      <c r="C16" s="30">
        <v>82</v>
      </c>
      <c r="D16" s="31">
        <v>62</v>
      </c>
      <c r="E16" s="22">
        <v>0</v>
      </c>
      <c r="F16" s="22">
        <v>0</v>
      </c>
      <c r="G16" s="32">
        <v>0</v>
      </c>
      <c r="H16" s="33">
        <v>0</v>
      </c>
      <c r="I16" s="30">
        <v>0</v>
      </c>
      <c r="J16" s="33">
        <v>0</v>
      </c>
      <c r="K16" s="30">
        <v>0</v>
      </c>
      <c r="L16" s="33">
        <v>0</v>
      </c>
      <c r="M16" s="32">
        <v>0</v>
      </c>
      <c r="N16" s="33">
        <v>0</v>
      </c>
      <c r="O16" s="30">
        <v>16</v>
      </c>
      <c r="P16" s="31">
        <v>2</v>
      </c>
      <c r="Q16" s="34">
        <v>0</v>
      </c>
      <c r="R16" s="35">
        <v>0</v>
      </c>
      <c r="S16" s="32">
        <v>0</v>
      </c>
      <c r="T16" s="33">
        <v>0</v>
      </c>
      <c r="U16" s="36">
        <f t="shared" si="0"/>
        <v>162</v>
      </c>
    </row>
    <row r="17" spans="1:24" ht="14.25" customHeight="1" x14ac:dyDescent="0.3">
      <c r="A17" s="28">
        <v>6</v>
      </c>
      <c r="B17" s="29" t="s">
        <v>21</v>
      </c>
      <c r="C17" s="37">
        <v>153</v>
      </c>
      <c r="D17" s="38">
        <v>179</v>
      </c>
      <c r="E17" s="38">
        <v>488</v>
      </c>
      <c r="F17" s="38">
        <v>692</v>
      </c>
      <c r="G17" s="39">
        <v>518</v>
      </c>
      <c r="H17" s="38">
        <v>157</v>
      </c>
      <c r="I17" s="40" t="s">
        <v>22</v>
      </c>
      <c r="J17" s="38" t="s">
        <v>22</v>
      </c>
      <c r="K17" s="39">
        <v>4</v>
      </c>
      <c r="L17" s="38">
        <v>17</v>
      </c>
      <c r="M17" s="39">
        <v>24</v>
      </c>
      <c r="N17" s="38">
        <v>47</v>
      </c>
      <c r="O17" s="39">
        <v>8</v>
      </c>
      <c r="P17" s="37">
        <v>6</v>
      </c>
      <c r="Q17" s="38">
        <v>46</v>
      </c>
      <c r="R17" s="41">
        <v>27</v>
      </c>
      <c r="S17" s="39">
        <v>1</v>
      </c>
      <c r="T17" s="38">
        <v>78</v>
      </c>
      <c r="U17" s="42">
        <f>SUM(C17:T17)</f>
        <v>2445</v>
      </c>
    </row>
    <row r="18" spans="1:24" ht="14.25" customHeight="1" x14ac:dyDescent="0.3">
      <c r="A18" s="28">
        <v>7</v>
      </c>
      <c r="B18" s="29" t="s">
        <v>23</v>
      </c>
      <c r="C18" s="30">
        <v>0</v>
      </c>
      <c r="D18" s="31">
        <v>0</v>
      </c>
      <c r="E18" s="22">
        <v>0</v>
      </c>
      <c r="F18" s="22">
        <v>0</v>
      </c>
      <c r="G18" s="32">
        <v>0</v>
      </c>
      <c r="H18" s="33">
        <v>0</v>
      </c>
      <c r="I18" s="30">
        <v>0</v>
      </c>
      <c r="J18" s="33">
        <v>0</v>
      </c>
      <c r="K18" s="30">
        <v>0</v>
      </c>
      <c r="L18" s="33">
        <v>0</v>
      </c>
      <c r="M18" s="32">
        <v>0</v>
      </c>
      <c r="N18" s="33">
        <v>0</v>
      </c>
      <c r="O18" s="30">
        <v>22</v>
      </c>
      <c r="P18" s="31">
        <v>11</v>
      </c>
      <c r="Q18" s="34">
        <v>0</v>
      </c>
      <c r="R18" s="35">
        <v>0</v>
      </c>
      <c r="S18" s="32">
        <v>0</v>
      </c>
      <c r="T18" s="33">
        <v>0</v>
      </c>
      <c r="U18" s="36">
        <f t="shared" ref="U18:U21" si="1">SUM(C18:T18)</f>
        <v>33</v>
      </c>
    </row>
    <row r="19" spans="1:24" ht="14.25" customHeight="1" x14ac:dyDescent="0.3">
      <c r="A19" s="28">
        <v>8</v>
      </c>
      <c r="B19" s="29" t="s">
        <v>24</v>
      </c>
      <c r="C19" s="30">
        <v>99</v>
      </c>
      <c r="D19" s="31">
        <v>84</v>
      </c>
      <c r="E19" s="22">
        <v>326</v>
      </c>
      <c r="F19" s="22">
        <v>437</v>
      </c>
      <c r="G19" s="32">
        <v>13</v>
      </c>
      <c r="H19" s="33">
        <v>25</v>
      </c>
      <c r="I19" s="30">
        <v>0</v>
      </c>
      <c r="J19" s="33">
        <v>0</v>
      </c>
      <c r="K19" s="30">
        <v>0</v>
      </c>
      <c r="L19" s="33">
        <v>0</v>
      </c>
      <c r="M19" s="32">
        <v>0</v>
      </c>
      <c r="N19" s="33">
        <v>0</v>
      </c>
      <c r="O19" s="30">
        <v>11</v>
      </c>
      <c r="P19" s="31">
        <v>6</v>
      </c>
      <c r="Q19" s="34">
        <v>0</v>
      </c>
      <c r="R19" s="35">
        <v>0</v>
      </c>
      <c r="S19" s="32">
        <v>0</v>
      </c>
      <c r="T19" s="33">
        <v>0</v>
      </c>
      <c r="U19" s="36">
        <f t="shared" si="1"/>
        <v>1001</v>
      </c>
    </row>
    <row r="20" spans="1:24" ht="14.25" customHeight="1" x14ac:dyDescent="0.3">
      <c r="A20" s="28">
        <v>9</v>
      </c>
      <c r="B20" s="29" t="s">
        <v>25</v>
      </c>
      <c r="C20" s="30">
        <v>0</v>
      </c>
      <c r="D20" s="31">
        <v>0</v>
      </c>
      <c r="E20" s="22">
        <v>30</v>
      </c>
      <c r="F20" s="22">
        <v>20</v>
      </c>
      <c r="G20" s="32">
        <v>0</v>
      </c>
      <c r="H20" s="33">
        <v>0</v>
      </c>
      <c r="I20" s="30">
        <v>0</v>
      </c>
      <c r="J20" s="33">
        <v>0</v>
      </c>
      <c r="K20" s="30">
        <v>0</v>
      </c>
      <c r="L20" s="33">
        <v>0</v>
      </c>
      <c r="M20" s="32">
        <v>0</v>
      </c>
      <c r="N20" s="33">
        <v>0</v>
      </c>
      <c r="O20" s="30">
        <v>11</v>
      </c>
      <c r="P20" s="31">
        <v>6</v>
      </c>
      <c r="Q20" s="34">
        <v>0</v>
      </c>
      <c r="R20" s="35">
        <v>0</v>
      </c>
      <c r="S20" s="32">
        <v>0</v>
      </c>
      <c r="T20" s="33">
        <v>0</v>
      </c>
      <c r="U20" s="36">
        <f t="shared" si="1"/>
        <v>67</v>
      </c>
    </row>
    <row r="21" spans="1:24" ht="14.25" customHeight="1" x14ac:dyDescent="0.3">
      <c r="A21" s="43">
        <v>10</v>
      </c>
      <c r="B21" s="19" t="s">
        <v>26</v>
      </c>
      <c r="C21" s="44">
        <v>667</v>
      </c>
      <c r="D21" s="45">
        <v>536</v>
      </c>
      <c r="E21" s="22">
        <v>347</v>
      </c>
      <c r="F21" s="22">
        <v>350</v>
      </c>
      <c r="G21" s="46">
        <v>90</v>
      </c>
      <c r="H21" s="47">
        <v>21</v>
      </c>
      <c r="I21" s="44">
        <v>13</v>
      </c>
      <c r="J21" s="47">
        <v>37</v>
      </c>
      <c r="K21" s="44">
        <v>48</v>
      </c>
      <c r="L21" s="47">
        <v>36</v>
      </c>
      <c r="M21" s="46">
        <v>109</v>
      </c>
      <c r="N21" s="47">
        <v>104</v>
      </c>
      <c r="O21" s="44">
        <v>11</v>
      </c>
      <c r="P21" s="45">
        <v>4</v>
      </c>
      <c r="Q21" s="48">
        <v>68</v>
      </c>
      <c r="R21" s="49">
        <v>135</v>
      </c>
      <c r="S21" s="46">
        <v>4</v>
      </c>
      <c r="T21" s="47">
        <v>40</v>
      </c>
      <c r="U21" s="50">
        <f t="shared" si="1"/>
        <v>2620</v>
      </c>
      <c r="X21" s="159">
        <f>W19*W20</f>
        <v>0</v>
      </c>
    </row>
    <row r="22" spans="1:24" ht="7.5" customHeight="1" x14ac:dyDescent="0.3">
      <c r="A22" s="51"/>
      <c r="B22" s="52"/>
      <c r="C22" s="53"/>
      <c r="D22" s="54"/>
      <c r="E22" s="12"/>
      <c r="F22" s="12"/>
      <c r="G22" s="53"/>
      <c r="H22" s="55"/>
      <c r="I22" s="56"/>
      <c r="J22" s="55"/>
      <c r="K22" s="56"/>
      <c r="L22" s="55"/>
      <c r="M22" s="53"/>
      <c r="N22" s="55"/>
      <c r="O22" s="56"/>
      <c r="P22" s="54"/>
      <c r="Q22" s="57"/>
      <c r="R22" s="58"/>
      <c r="S22" s="53"/>
      <c r="T22" s="55"/>
      <c r="U22" s="59"/>
    </row>
    <row r="23" spans="1:24" ht="7.5" customHeight="1" x14ac:dyDescent="0.3">
      <c r="A23" s="122" t="s">
        <v>27</v>
      </c>
      <c r="B23" s="123"/>
      <c r="C23" s="126">
        <f t="shared" ref="C23:U23" si="2">SUM(C12:C21)</f>
        <v>5240</v>
      </c>
      <c r="D23" s="127">
        <f t="shared" si="2"/>
        <v>2112</v>
      </c>
      <c r="E23" s="130">
        <f t="shared" si="2"/>
        <v>7022</v>
      </c>
      <c r="F23" s="131">
        <f t="shared" si="2"/>
        <v>8087</v>
      </c>
      <c r="G23" s="112">
        <f t="shared" si="2"/>
        <v>1030</v>
      </c>
      <c r="H23" s="115">
        <f t="shared" si="2"/>
        <v>418</v>
      </c>
      <c r="I23" s="112">
        <f t="shared" si="2"/>
        <v>156</v>
      </c>
      <c r="J23" s="115">
        <f t="shared" si="2"/>
        <v>128</v>
      </c>
      <c r="K23" s="112">
        <f t="shared" si="2"/>
        <v>153</v>
      </c>
      <c r="L23" s="106">
        <f t="shared" si="2"/>
        <v>170</v>
      </c>
      <c r="M23" s="112">
        <f t="shared" si="2"/>
        <v>888</v>
      </c>
      <c r="N23" s="119">
        <f t="shared" si="2"/>
        <v>1135</v>
      </c>
      <c r="O23" s="115">
        <f t="shared" si="2"/>
        <v>156</v>
      </c>
      <c r="P23" s="106">
        <f t="shared" si="2"/>
        <v>80</v>
      </c>
      <c r="Q23" s="112">
        <f t="shared" si="2"/>
        <v>434</v>
      </c>
      <c r="R23" s="103">
        <f t="shared" si="2"/>
        <v>462</v>
      </c>
      <c r="S23" s="106">
        <f t="shared" si="2"/>
        <v>94</v>
      </c>
      <c r="T23" s="103">
        <f t="shared" si="2"/>
        <v>728</v>
      </c>
      <c r="U23" s="109">
        <f t="shared" si="2"/>
        <v>28493</v>
      </c>
    </row>
    <row r="24" spans="1:24" ht="14.25" customHeight="1" x14ac:dyDescent="0.3">
      <c r="A24" s="124"/>
      <c r="B24" s="120"/>
      <c r="C24" s="124"/>
      <c r="D24" s="128"/>
      <c r="E24" s="113"/>
      <c r="F24" s="116"/>
      <c r="G24" s="113"/>
      <c r="H24" s="116"/>
      <c r="I24" s="113"/>
      <c r="J24" s="116"/>
      <c r="K24" s="113"/>
      <c r="L24" s="107"/>
      <c r="M24" s="113"/>
      <c r="N24" s="120"/>
      <c r="O24" s="116"/>
      <c r="P24" s="107"/>
      <c r="Q24" s="113"/>
      <c r="R24" s="104"/>
      <c r="S24" s="107"/>
      <c r="T24" s="104"/>
      <c r="U24" s="110"/>
    </row>
    <row r="25" spans="1:24" ht="7.5" customHeight="1" x14ac:dyDescent="0.3">
      <c r="A25" s="125"/>
      <c r="B25" s="121"/>
      <c r="C25" s="125"/>
      <c r="D25" s="129"/>
      <c r="E25" s="114"/>
      <c r="F25" s="117"/>
      <c r="G25" s="114"/>
      <c r="H25" s="117"/>
      <c r="I25" s="114"/>
      <c r="J25" s="117"/>
      <c r="K25" s="114"/>
      <c r="L25" s="108"/>
      <c r="M25" s="114"/>
      <c r="N25" s="121"/>
      <c r="O25" s="117"/>
      <c r="P25" s="108"/>
      <c r="Q25" s="114"/>
      <c r="R25" s="105"/>
      <c r="S25" s="108"/>
      <c r="T25" s="105"/>
      <c r="U25" s="111"/>
    </row>
    <row r="26" spans="1:24" ht="14.25" customHeight="1" x14ac:dyDescent="0.3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X26" s="158">
        <v>42289500000</v>
      </c>
    </row>
    <row r="27" spans="1:24" ht="14.25" customHeight="1" x14ac:dyDescent="0.3">
      <c r="A27" s="118" t="s">
        <v>28</v>
      </c>
      <c r="B27" s="107"/>
      <c r="C27" s="10"/>
      <c r="D27" s="10"/>
      <c r="E27" s="20"/>
      <c r="F27" s="10"/>
      <c r="G27" s="20"/>
      <c r="H27" s="10"/>
      <c r="I27" s="60"/>
      <c r="J27" s="60"/>
      <c r="K27" s="10"/>
      <c r="L27" s="10"/>
      <c r="M27" s="10"/>
      <c r="N27" s="10"/>
      <c r="O27" s="10"/>
      <c r="P27" s="10"/>
      <c r="Q27" s="10"/>
      <c r="R27" s="10"/>
      <c r="S27" s="10"/>
      <c r="T27" s="20"/>
    </row>
    <row r="28" spans="1:24" ht="14.25" customHeight="1" x14ac:dyDescent="0.3">
      <c r="A28" s="61" t="s">
        <v>29</v>
      </c>
      <c r="B28" s="10" t="s">
        <v>30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W28" s="158">
        <v>28193</v>
      </c>
      <c r="X28" s="158"/>
    </row>
    <row r="29" spans="1:24" ht="14.25" customHeight="1" x14ac:dyDescent="0.3">
      <c r="A29" s="61" t="s">
        <v>31</v>
      </c>
      <c r="B29" s="10" t="s">
        <v>32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T29" s="10"/>
      <c r="W29" s="158">
        <v>1500000</v>
      </c>
      <c r="X29" s="158">
        <v>42289500000</v>
      </c>
    </row>
    <row r="30" spans="1:24" ht="14.25" customHeight="1" x14ac:dyDescent="0.3">
      <c r="A30" s="62" t="s">
        <v>33</v>
      </c>
      <c r="B30" s="10" t="s">
        <v>34</v>
      </c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T30" s="10"/>
      <c r="X30" s="159">
        <f>W28*W29</f>
        <v>42289500000</v>
      </c>
    </row>
    <row r="31" spans="1:24" ht="14.25" customHeight="1" x14ac:dyDescent="0.3">
      <c r="A31" s="62" t="s">
        <v>35</v>
      </c>
      <c r="B31" s="10" t="s">
        <v>36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</row>
    <row r="32" spans="1:24" ht="14.25" customHeight="1" x14ac:dyDescent="0.3">
      <c r="A32" s="63" t="s">
        <v>37</v>
      </c>
      <c r="B32" s="10" t="s">
        <v>38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:20" ht="14.25" customHeight="1" x14ac:dyDescent="0.3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</row>
    <row r="34" spans="1:20" ht="14.25" customHeight="1" x14ac:dyDescent="0.3">
      <c r="A34" s="10"/>
      <c r="B34" s="10"/>
      <c r="C34" s="20"/>
      <c r="D34" s="2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</row>
    <row r="35" spans="1:20" ht="14.25" customHeight="1" x14ac:dyDescent="0.3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</row>
    <row r="36" spans="1:20" ht="14.25" customHeight="1" x14ac:dyDescent="0.3">
      <c r="A36" s="10"/>
      <c r="B36" s="10"/>
      <c r="C36" s="20"/>
      <c r="D36" s="2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</row>
    <row r="37" spans="1:20" ht="14.25" customHeight="1" x14ac:dyDescent="0.3">
      <c r="A37" s="10"/>
      <c r="B37" s="10"/>
      <c r="C37" s="64"/>
      <c r="D37" s="64"/>
      <c r="E37" s="64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</row>
    <row r="38" spans="1:20" ht="14.25" customHeight="1" x14ac:dyDescent="0.3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</row>
    <row r="39" spans="1:20" ht="14.25" customHeight="1" x14ac:dyDescent="0.3">
      <c r="A39" s="10"/>
      <c r="B39" s="10"/>
      <c r="C39" s="20"/>
      <c r="D39" s="20"/>
      <c r="E39" s="2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</row>
    <row r="40" spans="1:20" ht="14.25" customHeight="1" x14ac:dyDescent="0.3">
      <c r="A40" s="10"/>
      <c r="B40" s="10"/>
      <c r="C40" s="20"/>
      <c r="D40" s="20"/>
      <c r="E40" s="2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</row>
    <row r="41" spans="1:20" ht="14.25" customHeight="1" x14ac:dyDescent="0.3">
      <c r="A41" s="10"/>
      <c r="B41" s="10"/>
      <c r="C41" s="20"/>
      <c r="D41" s="20"/>
      <c r="E41" s="2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</row>
    <row r="42" spans="1:20" ht="14.25" customHeight="1" x14ac:dyDescent="0.3">
      <c r="A42" s="10"/>
      <c r="B42" s="10"/>
      <c r="C42" s="20"/>
      <c r="D42" s="20"/>
      <c r="E42" s="2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</row>
    <row r="43" spans="1:20" ht="14.25" customHeight="1" x14ac:dyDescent="0.3">
      <c r="A43" s="10"/>
      <c r="B43" s="10"/>
      <c r="C43" s="20"/>
      <c r="D43" s="20"/>
      <c r="E43" s="2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</row>
    <row r="44" spans="1:20" ht="14.25" customHeight="1" x14ac:dyDescent="0.3">
      <c r="A44" s="10"/>
      <c r="B44" s="10"/>
      <c r="C44" s="20"/>
      <c r="D44" s="20"/>
      <c r="E44" s="2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ht="14.25" customHeight="1" x14ac:dyDescent="0.3">
      <c r="A45" s="10"/>
      <c r="B45" s="10"/>
      <c r="C45" s="20"/>
      <c r="D45" s="20"/>
      <c r="E45" s="2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</row>
    <row r="46" spans="1:20" ht="14.25" customHeight="1" x14ac:dyDescent="0.3">
      <c r="A46" s="10"/>
      <c r="B46" s="10"/>
      <c r="C46" s="20"/>
      <c r="D46" s="20"/>
      <c r="E46" s="2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</row>
    <row r="47" spans="1:20" ht="14.25" customHeight="1" x14ac:dyDescent="0.3">
      <c r="A47" s="10"/>
      <c r="B47" s="10"/>
      <c r="C47" s="20"/>
      <c r="D47" s="20"/>
      <c r="E47" s="2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</row>
    <row r="48" spans="1:20" ht="14.25" customHeight="1" x14ac:dyDescent="0.3">
      <c r="A48" s="10"/>
      <c r="B48" s="10"/>
      <c r="C48" s="20"/>
      <c r="D48" s="20"/>
      <c r="E48" s="2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</row>
    <row r="49" spans="1:20" ht="14.25" customHeight="1" x14ac:dyDescent="0.3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</row>
    <row r="50" spans="1:20" ht="14.25" customHeight="1" x14ac:dyDescent="0.3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</row>
    <row r="51" spans="1:20" ht="14.25" customHeight="1" x14ac:dyDescent="0.3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</row>
    <row r="52" spans="1:20" ht="14.25" customHeight="1" x14ac:dyDescent="0.3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ht="14.25" customHeight="1" x14ac:dyDescent="0.3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</row>
    <row r="54" spans="1:20" ht="14.25" customHeight="1" x14ac:dyDescent="0.3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</row>
    <row r="55" spans="1:20" ht="14.25" customHeight="1" x14ac:dyDescent="0.3">
      <c r="A55" s="10"/>
      <c r="B55" s="10"/>
      <c r="C55" s="20"/>
      <c r="D55" s="2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</row>
    <row r="56" spans="1:20" ht="14.25" customHeight="1" x14ac:dyDescent="0.3">
      <c r="A56" s="10"/>
      <c r="B56" s="10"/>
      <c r="C56" s="10"/>
      <c r="D56" s="2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</row>
    <row r="57" spans="1:20" ht="14.25" customHeight="1" x14ac:dyDescent="0.3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</row>
    <row r="58" spans="1:20" ht="14.25" customHeight="1" x14ac:dyDescent="0.3">
      <c r="A58" s="10"/>
      <c r="B58" s="10"/>
      <c r="C58" s="20"/>
      <c r="D58" s="2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</row>
    <row r="59" spans="1:20" ht="14.25" customHeight="1" x14ac:dyDescent="0.3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</row>
    <row r="60" spans="1:20" ht="14.25" customHeight="1" x14ac:dyDescent="0.3">
      <c r="A60" s="10"/>
      <c r="B60" s="10"/>
      <c r="C60" s="20"/>
      <c r="D60" s="2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</row>
    <row r="61" spans="1:20" ht="14.25" customHeight="1" x14ac:dyDescent="0.3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</row>
    <row r="62" spans="1:20" ht="14.25" customHeight="1" x14ac:dyDescent="0.3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</row>
    <row r="63" spans="1:20" ht="14.25" customHeight="1" x14ac:dyDescent="0.3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</row>
    <row r="64" spans="1:20" ht="14.25" customHeight="1" x14ac:dyDescent="0.3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</row>
    <row r="65" spans="1:20" ht="14.25" customHeight="1" x14ac:dyDescent="0.3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</row>
    <row r="66" spans="1:20" ht="14.25" customHeight="1" x14ac:dyDescent="0.3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</row>
    <row r="67" spans="1:20" ht="14.25" customHeight="1" x14ac:dyDescent="0.3">
      <c r="C67" s="10"/>
    </row>
    <row r="68" spans="1:20" ht="14.25" customHeight="1" x14ac:dyDescent="0.3">
      <c r="C68" s="10"/>
    </row>
    <row r="69" spans="1:20" ht="14.25" customHeight="1" x14ac:dyDescent="0.3">
      <c r="C69" s="10"/>
    </row>
    <row r="70" spans="1:20" ht="14.25" customHeight="1" x14ac:dyDescent="0.3">
      <c r="C70" s="10"/>
    </row>
    <row r="71" spans="1:20" ht="14.25" customHeight="1" x14ac:dyDescent="0.3">
      <c r="C71" s="10"/>
    </row>
    <row r="72" spans="1:20" ht="14.25" customHeight="1" x14ac:dyDescent="0.3">
      <c r="C72" s="10"/>
    </row>
    <row r="73" spans="1:20" ht="14.25" customHeight="1" x14ac:dyDescent="0.3">
      <c r="C73" s="10"/>
    </row>
    <row r="74" spans="1:20" ht="14.25" customHeight="1" x14ac:dyDescent="0.3">
      <c r="C74" s="10"/>
    </row>
    <row r="75" spans="1:20" ht="14.25" customHeight="1" x14ac:dyDescent="0.3">
      <c r="C75" s="10"/>
    </row>
    <row r="76" spans="1:20" ht="14.25" customHeight="1" x14ac:dyDescent="0.3">
      <c r="C76" s="10"/>
    </row>
    <row r="77" spans="1:20" ht="14.25" customHeight="1" x14ac:dyDescent="0.3">
      <c r="C77" s="10"/>
    </row>
    <row r="78" spans="1:20" ht="14.25" customHeight="1" x14ac:dyDescent="0.3"/>
    <row r="79" spans="1:20" ht="14.25" customHeight="1" x14ac:dyDescent="0.3"/>
    <row r="80" spans="1:2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36">
    <mergeCell ref="S7:T9"/>
    <mergeCell ref="A1:U1"/>
    <mergeCell ref="A4:A10"/>
    <mergeCell ref="B4:B10"/>
    <mergeCell ref="C4:T4"/>
    <mergeCell ref="U4:U10"/>
    <mergeCell ref="C5:T5"/>
    <mergeCell ref="C7:D9"/>
    <mergeCell ref="E7:F9"/>
    <mergeCell ref="G7:H9"/>
    <mergeCell ref="I7:J9"/>
    <mergeCell ref="K7:L9"/>
    <mergeCell ref="M7:N9"/>
    <mergeCell ref="O7:P9"/>
    <mergeCell ref="Q7:R9"/>
    <mergeCell ref="A27:B27"/>
    <mergeCell ref="N23:N25"/>
    <mergeCell ref="O23:O25"/>
    <mergeCell ref="P23:P25"/>
    <mergeCell ref="Q23:Q25"/>
    <mergeCell ref="A23:B25"/>
    <mergeCell ref="C23:C25"/>
    <mergeCell ref="D23:D25"/>
    <mergeCell ref="E23:E25"/>
    <mergeCell ref="F23:F25"/>
    <mergeCell ref="R23:R25"/>
    <mergeCell ref="S23:S25"/>
    <mergeCell ref="T23:T25"/>
    <mergeCell ref="U23:U25"/>
    <mergeCell ref="G23:G25"/>
    <mergeCell ref="H23:H25"/>
    <mergeCell ref="I23:I25"/>
    <mergeCell ref="J23:J25"/>
    <mergeCell ref="K23:K25"/>
    <mergeCell ref="L23:L25"/>
    <mergeCell ref="M23:M25"/>
  </mergeCells>
  <pageMargins left="0.94488188976377963" right="0.19685039370078741" top="0.74803149606299213" bottom="0.74803149606299213" header="0" footer="0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000"/>
  <sheetViews>
    <sheetView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activeCell="C12" sqref="C12"/>
    </sheetView>
  </sheetViews>
  <sheetFormatPr defaultColWidth="14.44140625" defaultRowHeight="15" customHeight="1" x14ac:dyDescent="0.3"/>
  <cols>
    <col min="1" max="1" width="4.6640625" customWidth="1"/>
    <col min="2" max="2" width="40.6640625" customWidth="1"/>
    <col min="3" max="3" width="8.6640625" customWidth="1"/>
    <col min="4" max="4" width="9.6640625" customWidth="1"/>
    <col min="5" max="5" width="8.6640625" customWidth="1"/>
    <col min="6" max="6" width="9.6640625" customWidth="1"/>
    <col min="7" max="7" width="8.6640625" customWidth="1"/>
    <col min="8" max="8" width="9.6640625" customWidth="1"/>
    <col min="9" max="10" width="10.6640625" customWidth="1"/>
    <col min="11" max="11" width="8.6640625" customWidth="1"/>
    <col min="12" max="18" width="9.6640625" customWidth="1"/>
    <col min="19" max="21" width="10.6640625" customWidth="1"/>
    <col min="22" max="26" width="8.6640625" customWidth="1"/>
  </cols>
  <sheetData>
    <row r="1" spans="1:21" ht="14.25" customHeight="1" x14ac:dyDescent="0.3">
      <c r="A1" s="133" t="s">
        <v>39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</row>
    <row r="2" spans="1:21" ht="14.25" customHeight="1" x14ac:dyDescent="0.3"/>
    <row r="3" spans="1:21" ht="14.25" customHeight="1" x14ac:dyDescent="0.3"/>
    <row r="4" spans="1:21" ht="4.5" customHeight="1" x14ac:dyDescent="0.3">
      <c r="A4" s="134" t="s">
        <v>1</v>
      </c>
      <c r="B4" s="134" t="s">
        <v>2</v>
      </c>
      <c r="C4" s="135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7"/>
      <c r="U4" s="134" t="s">
        <v>3</v>
      </c>
    </row>
    <row r="5" spans="1:21" ht="14.25" customHeight="1" x14ac:dyDescent="0.3">
      <c r="A5" s="110"/>
      <c r="B5" s="110"/>
      <c r="C5" s="138" t="s">
        <v>4</v>
      </c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40"/>
      <c r="U5" s="110"/>
    </row>
    <row r="6" spans="1:21" ht="4.5" customHeight="1" x14ac:dyDescent="0.3">
      <c r="A6" s="110"/>
      <c r="B6" s="110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10"/>
    </row>
    <row r="7" spans="1:21" ht="9.75" customHeight="1" x14ac:dyDescent="0.3">
      <c r="A7" s="110"/>
      <c r="B7" s="110"/>
      <c r="C7" s="122" t="s">
        <v>5</v>
      </c>
      <c r="D7" s="123"/>
      <c r="E7" s="122" t="s">
        <v>6</v>
      </c>
      <c r="F7" s="123"/>
      <c r="G7" s="141" t="s">
        <v>7</v>
      </c>
      <c r="H7" s="123"/>
      <c r="I7" s="122" t="s">
        <v>8</v>
      </c>
      <c r="J7" s="123"/>
      <c r="K7" s="141" t="s">
        <v>9</v>
      </c>
      <c r="L7" s="123"/>
      <c r="M7" s="122" t="s">
        <v>10</v>
      </c>
      <c r="N7" s="123"/>
      <c r="O7" s="122" t="s">
        <v>11</v>
      </c>
      <c r="P7" s="123"/>
      <c r="Q7" s="122" t="s">
        <v>12</v>
      </c>
      <c r="R7" s="123"/>
      <c r="S7" s="132" t="s">
        <v>40</v>
      </c>
      <c r="T7" s="123"/>
      <c r="U7" s="110"/>
    </row>
    <row r="8" spans="1:21" ht="9.75" customHeight="1" x14ac:dyDescent="0.3">
      <c r="A8" s="110"/>
      <c r="B8" s="110"/>
      <c r="C8" s="124"/>
      <c r="D8" s="120"/>
      <c r="E8" s="124"/>
      <c r="F8" s="120"/>
      <c r="G8" s="124"/>
      <c r="H8" s="120"/>
      <c r="I8" s="124"/>
      <c r="J8" s="120"/>
      <c r="K8" s="124"/>
      <c r="L8" s="120"/>
      <c r="M8" s="124"/>
      <c r="N8" s="120"/>
      <c r="O8" s="124"/>
      <c r="P8" s="120"/>
      <c r="Q8" s="124"/>
      <c r="R8" s="120"/>
      <c r="S8" s="124"/>
      <c r="T8" s="120"/>
      <c r="U8" s="110"/>
    </row>
    <row r="9" spans="1:21" ht="9.75" customHeight="1" x14ac:dyDescent="0.3">
      <c r="A9" s="110"/>
      <c r="B9" s="110"/>
      <c r="C9" s="125"/>
      <c r="D9" s="121"/>
      <c r="E9" s="125"/>
      <c r="F9" s="121"/>
      <c r="G9" s="125"/>
      <c r="H9" s="121"/>
      <c r="I9" s="125"/>
      <c r="J9" s="121"/>
      <c r="K9" s="125"/>
      <c r="L9" s="121"/>
      <c r="M9" s="125"/>
      <c r="N9" s="121"/>
      <c r="O9" s="125"/>
      <c r="P9" s="121"/>
      <c r="Q9" s="125"/>
      <c r="R9" s="121"/>
      <c r="S9" s="125"/>
      <c r="T9" s="121"/>
      <c r="U9" s="110"/>
    </row>
    <row r="10" spans="1:21" ht="14.25" customHeight="1" x14ac:dyDescent="0.3">
      <c r="A10" s="111"/>
      <c r="B10" s="111"/>
      <c r="C10" s="2" t="s">
        <v>14</v>
      </c>
      <c r="D10" s="3" t="s">
        <v>15</v>
      </c>
      <c r="E10" s="6" t="s">
        <v>14</v>
      </c>
      <c r="F10" s="3" t="s">
        <v>15</v>
      </c>
      <c r="G10" s="6" t="s">
        <v>14</v>
      </c>
      <c r="H10" s="3" t="s">
        <v>15</v>
      </c>
      <c r="I10" s="6" t="s">
        <v>14</v>
      </c>
      <c r="J10" s="3" t="s">
        <v>15</v>
      </c>
      <c r="K10" s="6" t="s">
        <v>14</v>
      </c>
      <c r="L10" s="3" t="s">
        <v>15</v>
      </c>
      <c r="M10" s="6" t="s">
        <v>14</v>
      </c>
      <c r="N10" s="3" t="s">
        <v>15</v>
      </c>
      <c r="O10" s="6" t="s">
        <v>14</v>
      </c>
      <c r="P10" s="7" t="s">
        <v>15</v>
      </c>
      <c r="Q10" s="6" t="s">
        <v>14</v>
      </c>
      <c r="R10" s="7" t="s">
        <v>15</v>
      </c>
      <c r="S10" s="8" t="s">
        <v>14</v>
      </c>
      <c r="T10" s="3" t="s">
        <v>15</v>
      </c>
      <c r="U10" s="111"/>
    </row>
    <row r="11" spans="1:21" ht="7.5" customHeight="1" x14ac:dyDescent="0.3">
      <c r="A11" s="9"/>
      <c r="B11" s="9"/>
      <c r="C11" s="10"/>
      <c r="D11" s="13"/>
      <c r="E11" s="14"/>
      <c r="F11" s="13"/>
      <c r="G11" s="14"/>
      <c r="H11" s="13"/>
      <c r="I11" s="14"/>
      <c r="J11" s="13"/>
      <c r="K11" s="14"/>
      <c r="L11" s="13"/>
      <c r="M11" s="10"/>
      <c r="N11" s="13"/>
      <c r="O11" s="14"/>
      <c r="P11" s="11"/>
      <c r="Q11" s="15"/>
      <c r="R11" s="16"/>
      <c r="S11" s="10"/>
      <c r="T11" s="13"/>
      <c r="U11" s="17"/>
    </row>
    <row r="12" spans="1:21" ht="14.25" customHeight="1" x14ac:dyDescent="0.3">
      <c r="A12" s="18">
        <v>1</v>
      </c>
      <c r="B12" s="19" t="s">
        <v>16</v>
      </c>
      <c r="C12" s="20"/>
      <c r="D12" s="23"/>
      <c r="E12" s="24"/>
      <c r="F12" s="23"/>
      <c r="G12" s="24"/>
      <c r="H12" s="23"/>
      <c r="I12" s="24"/>
      <c r="J12" s="23"/>
      <c r="K12" s="24"/>
      <c r="L12" s="23"/>
      <c r="M12" s="20"/>
      <c r="N12" s="23"/>
      <c r="O12" s="24"/>
      <c r="P12" s="21"/>
      <c r="Q12" s="25"/>
      <c r="R12" s="26"/>
      <c r="S12" s="20"/>
      <c r="T12" s="23"/>
      <c r="U12" s="27">
        <f t="shared" ref="U12:U21" si="0">SUM(C12:T12)</f>
        <v>0</v>
      </c>
    </row>
    <row r="13" spans="1:21" ht="14.25" customHeight="1" x14ac:dyDescent="0.3">
      <c r="A13" s="28">
        <v>2</v>
      </c>
      <c r="B13" s="29" t="s">
        <v>17</v>
      </c>
      <c r="C13" s="30"/>
      <c r="D13" s="33"/>
      <c r="E13" s="30"/>
      <c r="F13" s="33"/>
      <c r="G13" s="30"/>
      <c r="H13" s="33"/>
      <c r="I13" s="30"/>
      <c r="J13" s="33"/>
      <c r="K13" s="30"/>
      <c r="L13" s="33"/>
      <c r="M13" s="32"/>
      <c r="N13" s="33"/>
      <c r="O13" s="30"/>
      <c r="P13" s="31"/>
      <c r="Q13" s="34"/>
      <c r="R13" s="35"/>
      <c r="S13" s="32"/>
      <c r="T13" s="33"/>
      <c r="U13" s="36">
        <f t="shared" si="0"/>
        <v>0</v>
      </c>
    </row>
    <row r="14" spans="1:21" ht="14.25" customHeight="1" x14ac:dyDescent="0.3">
      <c r="A14" s="28">
        <v>3</v>
      </c>
      <c r="B14" s="29" t="s">
        <v>18</v>
      </c>
      <c r="C14" s="30"/>
      <c r="D14" s="33"/>
      <c r="E14" s="30"/>
      <c r="F14" s="33"/>
      <c r="G14" s="30"/>
      <c r="H14" s="33"/>
      <c r="I14" s="30"/>
      <c r="J14" s="33"/>
      <c r="K14" s="30"/>
      <c r="L14" s="33"/>
      <c r="M14" s="32"/>
      <c r="N14" s="33"/>
      <c r="O14" s="30">
        <v>9</v>
      </c>
      <c r="P14" s="31">
        <v>4</v>
      </c>
      <c r="Q14" s="34"/>
      <c r="R14" s="35"/>
      <c r="S14" s="32"/>
      <c r="T14" s="33"/>
      <c r="U14" s="36">
        <f t="shared" si="0"/>
        <v>13</v>
      </c>
    </row>
    <row r="15" spans="1:21" ht="14.25" customHeight="1" x14ac:dyDescent="0.3">
      <c r="A15" s="28">
        <v>4</v>
      </c>
      <c r="B15" s="29" t="s">
        <v>19</v>
      </c>
      <c r="C15" s="30"/>
      <c r="D15" s="33"/>
      <c r="E15" s="30"/>
      <c r="F15" s="33"/>
      <c r="G15" s="30"/>
      <c r="H15" s="33"/>
      <c r="I15" s="30"/>
      <c r="J15" s="33"/>
      <c r="K15" s="30"/>
      <c r="L15" s="33"/>
      <c r="M15" s="32"/>
      <c r="N15" s="33"/>
      <c r="O15" s="30"/>
      <c r="P15" s="31"/>
      <c r="Q15" s="34"/>
      <c r="R15" s="35"/>
      <c r="S15" s="32"/>
      <c r="T15" s="33"/>
      <c r="U15" s="36">
        <f t="shared" si="0"/>
        <v>0</v>
      </c>
    </row>
    <row r="16" spans="1:21" ht="14.25" customHeight="1" x14ac:dyDescent="0.3">
      <c r="A16" s="28">
        <v>5</v>
      </c>
      <c r="B16" s="29" t="s">
        <v>20</v>
      </c>
      <c r="C16" s="30"/>
      <c r="D16" s="33"/>
      <c r="E16" s="30"/>
      <c r="F16" s="33"/>
      <c r="G16" s="30"/>
      <c r="H16" s="33"/>
      <c r="I16" s="30"/>
      <c r="J16" s="33"/>
      <c r="K16" s="30"/>
      <c r="L16" s="33"/>
      <c r="M16" s="32"/>
      <c r="N16" s="33"/>
      <c r="O16" s="30"/>
      <c r="P16" s="31"/>
      <c r="Q16" s="34"/>
      <c r="R16" s="35"/>
      <c r="S16" s="32"/>
      <c r="T16" s="33"/>
      <c r="U16" s="36">
        <f t="shared" si="0"/>
        <v>0</v>
      </c>
    </row>
    <row r="17" spans="1:21" ht="14.25" customHeight="1" x14ac:dyDescent="0.3">
      <c r="A17" s="28">
        <v>6</v>
      </c>
      <c r="B17" s="29" t="s">
        <v>21</v>
      </c>
      <c r="C17" s="30"/>
      <c r="D17" s="33"/>
      <c r="E17" s="30">
        <v>18</v>
      </c>
      <c r="F17" s="33">
        <v>2</v>
      </c>
      <c r="G17" s="30"/>
      <c r="H17" s="33"/>
      <c r="I17" s="30"/>
      <c r="J17" s="33"/>
      <c r="K17" s="30"/>
      <c r="L17" s="33"/>
      <c r="M17" s="32"/>
      <c r="N17" s="33"/>
      <c r="O17" s="30">
        <v>15</v>
      </c>
      <c r="P17" s="31">
        <v>5</v>
      </c>
      <c r="Q17" s="34"/>
      <c r="R17" s="35"/>
      <c r="S17" s="32"/>
      <c r="T17" s="33"/>
      <c r="U17" s="36">
        <f t="shared" si="0"/>
        <v>40</v>
      </c>
    </row>
    <row r="18" spans="1:21" ht="14.25" customHeight="1" x14ac:dyDescent="0.3">
      <c r="A18" s="28">
        <v>7</v>
      </c>
      <c r="B18" s="29" t="s">
        <v>23</v>
      </c>
      <c r="C18" s="30"/>
      <c r="D18" s="33"/>
      <c r="E18" s="30"/>
      <c r="F18" s="33"/>
      <c r="G18" s="30"/>
      <c r="H18" s="33"/>
      <c r="I18" s="30"/>
      <c r="J18" s="33"/>
      <c r="K18" s="30"/>
      <c r="L18" s="33"/>
      <c r="M18" s="32"/>
      <c r="N18" s="33"/>
      <c r="O18" s="30"/>
      <c r="P18" s="31"/>
      <c r="Q18" s="34"/>
      <c r="R18" s="35"/>
      <c r="S18" s="32"/>
      <c r="T18" s="33"/>
      <c r="U18" s="36">
        <f t="shared" si="0"/>
        <v>0</v>
      </c>
    </row>
    <row r="19" spans="1:21" ht="14.25" customHeight="1" x14ac:dyDescent="0.3">
      <c r="A19" s="28">
        <v>8</v>
      </c>
      <c r="B19" s="29" t="s">
        <v>24</v>
      </c>
      <c r="C19" s="30"/>
      <c r="D19" s="33"/>
      <c r="E19" s="30"/>
      <c r="F19" s="33"/>
      <c r="G19" s="30"/>
      <c r="H19" s="33"/>
      <c r="I19" s="30"/>
      <c r="J19" s="33"/>
      <c r="K19" s="30"/>
      <c r="L19" s="33"/>
      <c r="M19" s="32"/>
      <c r="N19" s="33"/>
      <c r="O19" s="30"/>
      <c r="P19" s="31"/>
      <c r="Q19" s="34"/>
      <c r="R19" s="35"/>
      <c r="S19" s="32"/>
      <c r="T19" s="33"/>
      <c r="U19" s="36">
        <f t="shared" si="0"/>
        <v>0</v>
      </c>
    </row>
    <row r="20" spans="1:21" ht="14.25" customHeight="1" x14ac:dyDescent="0.3">
      <c r="A20" s="28">
        <v>9</v>
      </c>
      <c r="B20" s="29" t="s">
        <v>25</v>
      </c>
      <c r="C20" s="30"/>
      <c r="D20" s="33"/>
      <c r="E20" s="30"/>
      <c r="F20" s="33"/>
      <c r="G20" s="30"/>
      <c r="H20" s="33"/>
      <c r="I20" s="30"/>
      <c r="J20" s="33"/>
      <c r="K20" s="30"/>
      <c r="L20" s="33"/>
      <c r="M20" s="32"/>
      <c r="N20" s="33"/>
      <c r="O20" s="30"/>
      <c r="P20" s="31"/>
      <c r="Q20" s="34"/>
      <c r="R20" s="35"/>
      <c r="S20" s="32"/>
      <c r="T20" s="33"/>
      <c r="U20" s="36">
        <f t="shared" si="0"/>
        <v>0</v>
      </c>
    </row>
    <row r="21" spans="1:21" ht="14.25" customHeight="1" x14ac:dyDescent="0.3">
      <c r="A21" s="43">
        <v>10</v>
      </c>
      <c r="B21" s="19" t="s">
        <v>26</v>
      </c>
      <c r="C21" s="44" t="s">
        <v>22</v>
      </c>
      <c r="D21" s="47" t="s">
        <v>22</v>
      </c>
      <c r="E21" s="44" t="s">
        <v>22</v>
      </c>
      <c r="F21" s="47" t="s">
        <v>22</v>
      </c>
      <c r="G21" s="44" t="s">
        <v>22</v>
      </c>
      <c r="H21" s="47" t="s">
        <v>22</v>
      </c>
      <c r="I21" s="44" t="s">
        <v>22</v>
      </c>
      <c r="J21" s="47" t="s">
        <v>22</v>
      </c>
      <c r="K21" s="44" t="s">
        <v>22</v>
      </c>
      <c r="L21" s="47" t="s">
        <v>22</v>
      </c>
      <c r="M21" s="46" t="s">
        <v>22</v>
      </c>
      <c r="N21" s="47" t="s">
        <v>22</v>
      </c>
      <c r="O21" s="44">
        <v>186</v>
      </c>
      <c r="P21" s="45">
        <v>23</v>
      </c>
      <c r="Q21" s="48" t="s">
        <v>22</v>
      </c>
      <c r="R21" s="49" t="s">
        <v>22</v>
      </c>
      <c r="S21" s="46" t="s">
        <v>22</v>
      </c>
      <c r="T21" s="47" t="s">
        <v>22</v>
      </c>
      <c r="U21" s="50">
        <f t="shared" si="0"/>
        <v>209</v>
      </c>
    </row>
    <row r="22" spans="1:21" ht="7.5" customHeight="1" x14ac:dyDescent="0.3">
      <c r="A22" s="51"/>
      <c r="B22" s="52"/>
      <c r="C22" s="53"/>
      <c r="D22" s="55"/>
      <c r="E22" s="56"/>
      <c r="F22" s="55"/>
      <c r="G22" s="56"/>
      <c r="H22" s="55"/>
      <c r="I22" s="56"/>
      <c r="J22" s="55"/>
      <c r="K22" s="56"/>
      <c r="L22" s="55"/>
      <c r="M22" s="53"/>
      <c r="N22" s="55"/>
      <c r="O22" s="56"/>
      <c r="P22" s="54"/>
      <c r="Q22" s="57"/>
      <c r="R22" s="58"/>
      <c r="S22" s="53"/>
      <c r="T22" s="55"/>
      <c r="U22" s="59"/>
    </row>
    <row r="23" spans="1:21" ht="7.5" customHeight="1" x14ac:dyDescent="0.3">
      <c r="A23" s="122" t="s">
        <v>27</v>
      </c>
      <c r="B23" s="123"/>
      <c r="C23" s="126">
        <f t="shared" ref="C23:U23" si="1">SUM(C12:C21)</f>
        <v>0</v>
      </c>
      <c r="D23" s="127">
        <f t="shared" si="1"/>
        <v>0</v>
      </c>
      <c r="E23" s="112">
        <f t="shared" si="1"/>
        <v>18</v>
      </c>
      <c r="F23" s="115">
        <f t="shared" si="1"/>
        <v>2</v>
      </c>
      <c r="G23" s="112">
        <f t="shared" si="1"/>
        <v>0</v>
      </c>
      <c r="H23" s="115">
        <f t="shared" si="1"/>
        <v>0</v>
      </c>
      <c r="I23" s="112">
        <f t="shared" si="1"/>
        <v>0</v>
      </c>
      <c r="J23" s="115">
        <f t="shared" si="1"/>
        <v>0</v>
      </c>
      <c r="K23" s="112">
        <f t="shared" si="1"/>
        <v>0</v>
      </c>
      <c r="L23" s="106">
        <f t="shared" si="1"/>
        <v>0</v>
      </c>
      <c r="M23" s="112">
        <f t="shared" si="1"/>
        <v>0</v>
      </c>
      <c r="N23" s="119">
        <f t="shared" si="1"/>
        <v>0</v>
      </c>
      <c r="O23" s="115">
        <f t="shared" si="1"/>
        <v>210</v>
      </c>
      <c r="P23" s="106">
        <f t="shared" si="1"/>
        <v>32</v>
      </c>
      <c r="Q23" s="112">
        <f t="shared" si="1"/>
        <v>0</v>
      </c>
      <c r="R23" s="103">
        <f t="shared" si="1"/>
        <v>0</v>
      </c>
      <c r="S23" s="106">
        <f t="shared" si="1"/>
        <v>0</v>
      </c>
      <c r="T23" s="103">
        <f t="shared" si="1"/>
        <v>0</v>
      </c>
      <c r="U23" s="109">
        <f t="shared" si="1"/>
        <v>262</v>
      </c>
    </row>
    <row r="24" spans="1:21" ht="14.25" customHeight="1" x14ac:dyDescent="0.3">
      <c r="A24" s="124"/>
      <c r="B24" s="120"/>
      <c r="C24" s="124"/>
      <c r="D24" s="128"/>
      <c r="E24" s="113"/>
      <c r="F24" s="116"/>
      <c r="G24" s="113"/>
      <c r="H24" s="116"/>
      <c r="I24" s="113"/>
      <c r="J24" s="116"/>
      <c r="K24" s="113"/>
      <c r="L24" s="107"/>
      <c r="M24" s="113"/>
      <c r="N24" s="120"/>
      <c r="O24" s="116"/>
      <c r="P24" s="107"/>
      <c r="Q24" s="113"/>
      <c r="R24" s="104"/>
      <c r="S24" s="107"/>
      <c r="T24" s="104"/>
      <c r="U24" s="110"/>
    </row>
    <row r="25" spans="1:21" ht="7.5" customHeight="1" x14ac:dyDescent="0.3">
      <c r="A25" s="125"/>
      <c r="B25" s="121"/>
      <c r="C25" s="125"/>
      <c r="D25" s="129"/>
      <c r="E25" s="114"/>
      <c r="F25" s="117"/>
      <c r="G25" s="114"/>
      <c r="H25" s="117"/>
      <c r="I25" s="114"/>
      <c r="J25" s="117"/>
      <c r="K25" s="114"/>
      <c r="L25" s="108"/>
      <c r="M25" s="114"/>
      <c r="N25" s="121"/>
      <c r="O25" s="117"/>
      <c r="P25" s="108"/>
      <c r="Q25" s="114"/>
      <c r="R25" s="105"/>
      <c r="S25" s="108"/>
      <c r="T25" s="105"/>
      <c r="U25" s="111"/>
    </row>
    <row r="26" spans="1:21" ht="14.25" customHeight="1" x14ac:dyDescent="0.3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</row>
    <row r="27" spans="1:21" ht="14.25" customHeight="1" x14ac:dyDescent="0.3">
      <c r="A27" s="118" t="s">
        <v>28</v>
      </c>
      <c r="B27" s="107"/>
      <c r="C27" s="10"/>
      <c r="D27" s="10"/>
      <c r="E27" s="20"/>
      <c r="F27" s="10"/>
      <c r="G27" s="20">
        <f>C12+D12</f>
        <v>0</v>
      </c>
      <c r="H27" s="10"/>
      <c r="I27" s="60"/>
      <c r="J27" s="60"/>
      <c r="K27" s="10"/>
      <c r="L27" s="10"/>
      <c r="M27" s="10"/>
      <c r="N27" s="10"/>
      <c r="O27" s="10"/>
      <c r="P27" s="10"/>
      <c r="Q27" s="10"/>
      <c r="R27" s="10"/>
      <c r="S27" s="10"/>
      <c r="T27" s="20"/>
    </row>
    <row r="28" spans="1:21" ht="14.25" customHeight="1" x14ac:dyDescent="0.3">
      <c r="A28" s="61" t="s">
        <v>29</v>
      </c>
      <c r="B28" s="10" t="s">
        <v>41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</row>
    <row r="29" spans="1:21" ht="14.25" customHeight="1" x14ac:dyDescent="0.3">
      <c r="A29" s="61" t="s">
        <v>31</v>
      </c>
      <c r="B29" s="10" t="s">
        <v>42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</row>
    <row r="30" spans="1:21" ht="14.25" customHeight="1" x14ac:dyDescent="0.3">
      <c r="A30" s="62" t="s">
        <v>33</v>
      </c>
      <c r="B30" s="10" t="s">
        <v>43</v>
      </c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</row>
    <row r="31" spans="1:21" ht="14.25" customHeight="1" x14ac:dyDescent="0.3">
      <c r="A31" s="62" t="s">
        <v>35</v>
      </c>
      <c r="B31" s="10" t="s">
        <v>44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</row>
    <row r="32" spans="1:21" ht="14.25" customHeight="1" x14ac:dyDescent="0.3">
      <c r="A32" s="62" t="s">
        <v>37</v>
      </c>
      <c r="B32" s="10" t="s">
        <v>45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:20" ht="14.25" customHeight="1" x14ac:dyDescent="0.3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</row>
    <row r="34" spans="1:20" ht="14.25" customHeight="1" x14ac:dyDescent="0.3">
      <c r="A34" s="10"/>
      <c r="B34" s="10"/>
      <c r="C34" s="20"/>
      <c r="D34" s="2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</row>
    <row r="35" spans="1:20" ht="14.25" customHeight="1" x14ac:dyDescent="0.3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</row>
    <row r="36" spans="1:20" ht="14.25" customHeight="1" x14ac:dyDescent="0.3">
      <c r="A36" s="10"/>
      <c r="B36" s="10"/>
      <c r="C36" s="20"/>
      <c r="D36" s="2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</row>
    <row r="37" spans="1:20" ht="14.25" customHeight="1" x14ac:dyDescent="0.3">
      <c r="A37" s="10"/>
      <c r="B37" s="10"/>
      <c r="C37" s="64"/>
      <c r="D37" s="64"/>
      <c r="E37" s="64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</row>
    <row r="38" spans="1:20" ht="14.25" customHeight="1" x14ac:dyDescent="0.3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</row>
    <row r="39" spans="1:20" ht="14.25" customHeight="1" x14ac:dyDescent="0.3">
      <c r="A39" s="10"/>
      <c r="B39" s="10"/>
      <c r="C39" s="20"/>
      <c r="D39" s="20"/>
      <c r="E39" s="2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</row>
    <row r="40" spans="1:20" ht="14.25" customHeight="1" x14ac:dyDescent="0.3">
      <c r="A40" s="10"/>
      <c r="B40" s="10"/>
      <c r="C40" s="20"/>
      <c r="D40" s="20"/>
      <c r="E40" s="2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</row>
    <row r="41" spans="1:20" ht="14.25" customHeight="1" x14ac:dyDescent="0.3">
      <c r="A41" s="10"/>
      <c r="B41" s="10"/>
      <c r="C41" s="20"/>
      <c r="D41" s="20"/>
      <c r="E41" s="2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</row>
    <row r="42" spans="1:20" ht="14.25" customHeight="1" x14ac:dyDescent="0.3">
      <c r="A42" s="10"/>
      <c r="B42" s="10"/>
      <c r="C42" s="20"/>
      <c r="D42" s="20"/>
      <c r="E42" s="2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</row>
    <row r="43" spans="1:20" ht="14.25" customHeight="1" x14ac:dyDescent="0.3">
      <c r="A43" s="10"/>
      <c r="B43" s="10"/>
      <c r="C43" s="20"/>
      <c r="D43" s="20"/>
      <c r="E43" s="2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</row>
    <row r="44" spans="1:20" ht="14.25" customHeight="1" x14ac:dyDescent="0.3">
      <c r="A44" s="10"/>
      <c r="B44" s="10"/>
      <c r="C44" s="20"/>
      <c r="D44" s="20"/>
      <c r="E44" s="2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ht="14.25" customHeight="1" x14ac:dyDescent="0.3">
      <c r="A45" s="10"/>
      <c r="B45" s="10"/>
      <c r="C45" s="20"/>
      <c r="D45" s="20"/>
      <c r="E45" s="2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</row>
    <row r="46" spans="1:20" ht="14.25" customHeight="1" x14ac:dyDescent="0.3">
      <c r="A46" s="10"/>
      <c r="B46" s="10"/>
      <c r="C46" s="20"/>
      <c r="D46" s="20"/>
      <c r="E46" s="2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</row>
    <row r="47" spans="1:20" ht="14.25" customHeight="1" x14ac:dyDescent="0.3">
      <c r="A47" s="10"/>
      <c r="B47" s="10"/>
      <c r="C47" s="20"/>
      <c r="D47" s="20"/>
      <c r="E47" s="2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</row>
    <row r="48" spans="1:20" ht="14.25" customHeight="1" x14ac:dyDescent="0.3">
      <c r="A48" s="10"/>
      <c r="B48" s="10"/>
      <c r="C48" s="20"/>
      <c r="D48" s="20"/>
      <c r="E48" s="2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</row>
    <row r="49" spans="1:20" ht="14.25" customHeight="1" x14ac:dyDescent="0.3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</row>
    <row r="50" spans="1:20" ht="14.25" customHeight="1" x14ac:dyDescent="0.3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</row>
    <row r="51" spans="1:20" ht="14.25" customHeight="1" x14ac:dyDescent="0.3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</row>
    <row r="52" spans="1:20" ht="14.25" customHeight="1" x14ac:dyDescent="0.3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ht="14.25" customHeight="1" x14ac:dyDescent="0.3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</row>
    <row r="54" spans="1:20" ht="14.25" customHeight="1" x14ac:dyDescent="0.3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</row>
    <row r="55" spans="1:20" ht="14.25" customHeight="1" x14ac:dyDescent="0.3">
      <c r="A55" s="10"/>
      <c r="B55" s="10"/>
      <c r="C55" s="20"/>
      <c r="D55" s="2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</row>
    <row r="56" spans="1:20" ht="14.25" customHeight="1" x14ac:dyDescent="0.3">
      <c r="A56" s="10"/>
      <c r="B56" s="10"/>
      <c r="C56" s="10"/>
      <c r="D56" s="2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</row>
    <row r="57" spans="1:20" ht="14.25" customHeight="1" x14ac:dyDescent="0.3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</row>
    <row r="58" spans="1:20" ht="14.25" customHeight="1" x14ac:dyDescent="0.3">
      <c r="A58" s="10"/>
      <c r="B58" s="10"/>
      <c r="C58" s="20"/>
      <c r="D58" s="2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</row>
    <row r="59" spans="1:20" ht="14.25" customHeight="1" x14ac:dyDescent="0.3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</row>
    <row r="60" spans="1:20" ht="14.25" customHeight="1" x14ac:dyDescent="0.3">
      <c r="A60" s="10"/>
      <c r="B60" s="10"/>
      <c r="C60" s="20"/>
      <c r="D60" s="2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</row>
    <row r="61" spans="1:20" ht="14.25" customHeight="1" x14ac:dyDescent="0.3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</row>
    <row r="62" spans="1:20" ht="14.25" customHeight="1" x14ac:dyDescent="0.3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</row>
    <row r="63" spans="1:20" ht="14.25" customHeight="1" x14ac:dyDescent="0.3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</row>
    <row r="64" spans="1:20" ht="14.25" customHeight="1" x14ac:dyDescent="0.3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</row>
    <row r="65" spans="1:20" ht="14.25" customHeight="1" x14ac:dyDescent="0.3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</row>
    <row r="66" spans="1:20" ht="14.25" customHeight="1" x14ac:dyDescent="0.3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</row>
    <row r="67" spans="1:20" ht="14.25" customHeight="1" x14ac:dyDescent="0.3">
      <c r="C67" s="10"/>
    </row>
    <row r="68" spans="1:20" ht="14.25" customHeight="1" x14ac:dyDescent="0.3">
      <c r="C68" s="10"/>
    </row>
    <row r="69" spans="1:20" ht="14.25" customHeight="1" x14ac:dyDescent="0.3">
      <c r="C69" s="10"/>
    </row>
    <row r="70" spans="1:20" ht="14.25" customHeight="1" x14ac:dyDescent="0.3">
      <c r="C70" s="10"/>
    </row>
    <row r="71" spans="1:20" ht="14.25" customHeight="1" x14ac:dyDescent="0.3">
      <c r="C71" s="10"/>
    </row>
    <row r="72" spans="1:20" ht="14.25" customHeight="1" x14ac:dyDescent="0.3">
      <c r="C72" s="10"/>
    </row>
    <row r="73" spans="1:20" ht="14.25" customHeight="1" x14ac:dyDescent="0.3">
      <c r="C73" s="10"/>
    </row>
    <row r="74" spans="1:20" ht="14.25" customHeight="1" x14ac:dyDescent="0.3">
      <c r="C74" s="10"/>
    </row>
    <row r="75" spans="1:20" ht="14.25" customHeight="1" x14ac:dyDescent="0.3">
      <c r="C75" s="10"/>
    </row>
    <row r="76" spans="1:20" ht="14.25" customHeight="1" x14ac:dyDescent="0.3">
      <c r="C76" s="10"/>
    </row>
    <row r="77" spans="1:20" ht="14.25" customHeight="1" x14ac:dyDescent="0.3">
      <c r="C77" s="10"/>
    </row>
    <row r="78" spans="1:20" ht="14.25" customHeight="1" x14ac:dyDescent="0.3"/>
    <row r="79" spans="1:20" ht="14.25" customHeight="1" x14ac:dyDescent="0.3"/>
    <row r="80" spans="1:2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36">
    <mergeCell ref="S7:T9"/>
    <mergeCell ref="A1:U1"/>
    <mergeCell ref="A4:A10"/>
    <mergeCell ref="B4:B10"/>
    <mergeCell ref="C4:T4"/>
    <mergeCell ref="U4:U10"/>
    <mergeCell ref="C5:T5"/>
    <mergeCell ref="C7:D9"/>
    <mergeCell ref="E7:F9"/>
    <mergeCell ref="G7:H9"/>
    <mergeCell ref="I7:J9"/>
    <mergeCell ref="K7:L9"/>
    <mergeCell ref="M7:N9"/>
    <mergeCell ref="O7:P9"/>
    <mergeCell ref="Q7:R9"/>
    <mergeCell ref="A27:B27"/>
    <mergeCell ref="N23:N25"/>
    <mergeCell ref="O23:O25"/>
    <mergeCell ref="P23:P25"/>
    <mergeCell ref="Q23:Q25"/>
    <mergeCell ref="A23:B25"/>
    <mergeCell ref="C23:C25"/>
    <mergeCell ref="D23:D25"/>
    <mergeCell ref="E23:E25"/>
    <mergeCell ref="F23:F25"/>
    <mergeCell ref="R23:R25"/>
    <mergeCell ref="S23:S25"/>
    <mergeCell ref="T23:T25"/>
    <mergeCell ref="U23:U25"/>
    <mergeCell ref="G23:G25"/>
    <mergeCell ref="H23:H25"/>
    <mergeCell ref="I23:I25"/>
    <mergeCell ref="J23:J25"/>
    <mergeCell ref="K23:K25"/>
    <mergeCell ref="L23:L25"/>
    <mergeCell ref="M23:M25"/>
  </mergeCells>
  <pageMargins left="0.95" right="0.2" top="0.75" bottom="0.75" header="0" footer="0"/>
  <pageSetup paperSize="5" scale="6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000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defaultColWidth="14.44140625" defaultRowHeight="15" customHeight="1" x14ac:dyDescent="0.3"/>
  <cols>
    <col min="1" max="1" width="4.6640625" customWidth="1"/>
    <col min="2" max="2" width="40.6640625" customWidth="1"/>
    <col min="3" max="7" width="10.6640625" customWidth="1"/>
    <col min="8" max="8" width="14.6640625" customWidth="1"/>
    <col min="9" max="10" width="10.6640625" customWidth="1"/>
    <col min="11" max="11" width="12.6640625" customWidth="1"/>
    <col min="12" max="26" width="8.6640625" customWidth="1"/>
  </cols>
  <sheetData>
    <row r="1" spans="1:12" ht="14.25" customHeight="1" x14ac:dyDescent="0.3">
      <c r="A1" s="133" t="s">
        <v>46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</row>
    <row r="2" spans="1:12" ht="14.25" customHeight="1" x14ac:dyDescent="0.3">
      <c r="A2" s="149" t="s">
        <v>47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</row>
    <row r="3" spans="1:12" ht="14.25" customHeight="1" x14ac:dyDescent="0.3"/>
    <row r="4" spans="1:12" ht="14.25" customHeight="1" x14ac:dyDescent="0.3">
      <c r="I4" s="150"/>
      <c r="J4" s="107"/>
      <c r="K4" s="107"/>
    </row>
    <row r="5" spans="1:12" ht="14.25" customHeight="1" x14ac:dyDescent="0.3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spans="1:12" ht="14.25" customHeight="1" x14ac:dyDescent="0.3">
      <c r="A6" s="134" t="s">
        <v>1</v>
      </c>
      <c r="B6" s="134" t="s">
        <v>48</v>
      </c>
      <c r="C6" s="151" t="s">
        <v>49</v>
      </c>
      <c r="D6" s="152"/>
      <c r="E6" s="152"/>
      <c r="F6" s="152"/>
      <c r="G6" s="152"/>
      <c r="H6" s="152"/>
      <c r="I6" s="152"/>
      <c r="J6" s="153"/>
      <c r="K6" s="154" t="s">
        <v>3</v>
      </c>
    </row>
    <row r="7" spans="1:12" ht="14.25" customHeight="1" x14ac:dyDescent="0.3">
      <c r="A7" s="110"/>
      <c r="B7" s="110"/>
      <c r="C7" s="156" t="s">
        <v>50</v>
      </c>
      <c r="D7" s="136"/>
      <c r="E7" s="136"/>
      <c r="F7" s="136"/>
      <c r="G7" s="157"/>
      <c r="H7" s="65" t="s">
        <v>51</v>
      </c>
      <c r="I7" s="66" t="s">
        <v>52</v>
      </c>
      <c r="J7" s="66" t="s">
        <v>53</v>
      </c>
      <c r="K7" s="110"/>
    </row>
    <row r="8" spans="1:12" ht="14.25" customHeight="1" x14ac:dyDescent="0.3">
      <c r="A8" s="111"/>
      <c r="B8" s="111"/>
      <c r="C8" s="67">
        <v>1</v>
      </c>
      <c r="D8" s="67">
        <v>2</v>
      </c>
      <c r="E8" s="67">
        <v>3</v>
      </c>
      <c r="F8" s="67">
        <v>4</v>
      </c>
      <c r="G8" s="67">
        <v>5</v>
      </c>
      <c r="H8" s="68" t="s">
        <v>54</v>
      </c>
      <c r="I8" s="68" t="s">
        <v>50</v>
      </c>
      <c r="J8" s="68" t="s">
        <v>55</v>
      </c>
      <c r="K8" s="155"/>
    </row>
    <row r="9" spans="1:12" ht="7.5" customHeight="1" x14ac:dyDescent="0.3">
      <c r="A9" s="69"/>
      <c r="B9" s="70"/>
      <c r="C9" s="71"/>
      <c r="D9" s="70"/>
      <c r="E9" s="70"/>
      <c r="F9" s="70"/>
      <c r="G9" s="70"/>
      <c r="H9" s="70"/>
      <c r="I9" s="70"/>
      <c r="J9" s="72"/>
      <c r="K9" s="9"/>
    </row>
    <row r="10" spans="1:12" ht="14.25" customHeight="1" x14ac:dyDescent="0.3">
      <c r="A10" s="69">
        <v>1</v>
      </c>
      <c r="B10" s="19" t="s">
        <v>16</v>
      </c>
      <c r="C10" s="73">
        <v>270</v>
      </c>
      <c r="D10" s="74">
        <v>537</v>
      </c>
      <c r="E10" s="74">
        <v>1214</v>
      </c>
      <c r="F10" s="74">
        <v>1353</v>
      </c>
      <c r="G10" s="74">
        <v>467</v>
      </c>
      <c r="H10" s="75">
        <f t="shared" ref="H10:H14" si="0">SUM(C10:G10)</f>
        <v>3841</v>
      </c>
      <c r="I10" s="74">
        <v>396</v>
      </c>
      <c r="J10" s="74">
        <v>0</v>
      </c>
      <c r="K10" s="75">
        <f t="shared" ref="K10:K14" si="1">SUM(H10:J10)</f>
        <v>4237</v>
      </c>
      <c r="L10" s="76"/>
    </row>
    <row r="11" spans="1:12" ht="14.25" customHeight="1" x14ac:dyDescent="0.3">
      <c r="A11" s="77">
        <v>2</v>
      </c>
      <c r="B11" s="29" t="s">
        <v>17</v>
      </c>
      <c r="C11" s="78">
        <v>110</v>
      </c>
      <c r="D11" s="78">
        <v>270</v>
      </c>
      <c r="E11" s="78">
        <v>384</v>
      </c>
      <c r="F11" s="78">
        <v>325</v>
      </c>
      <c r="G11" s="78">
        <v>252</v>
      </c>
      <c r="H11" s="79">
        <f t="shared" si="0"/>
        <v>1341</v>
      </c>
      <c r="I11" s="80">
        <v>376</v>
      </c>
      <c r="J11" s="80">
        <v>0</v>
      </c>
      <c r="K11" s="81">
        <f t="shared" si="1"/>
        <v>1717</v>
      </c>
    </row>
    <row r="12" spans="1:12" ht="14.25" customHeight="1" x14ac:dyDescent="0.3">
      <c r="A12" s="82">
        <v>3</v>
      </c>
      <c r="B12" s="29" t="s">
        <v>18</v>
      </c>
      <c r="C12" s="78"/>
      <c r="D12" s="78"/>
      <c r="E12" s="78"/>
      <c r="F12" s="78"/>
      <c r="G12" s="78"/>
      <c r="H12" s="79">
        <f t="shared" si="0"/>
        <v>0</v>
      </c>
      <c r="I12" s="80"/>
      <c r="J12" s="80">
        <v>0</v>
      </c>
      <c r="K12" s="81">
        <f t="shared" si="1"/>
        <v>0</v>
      </c>
    </row>
    <row r="13" spans="1:12" ht="14.25" customHeight="1" x14ac:dyDescent="0.3">
      <c r="A13" s="77">
        <v>4</v>
      </c>
      <c r="B13" s="29" t="s">
        <v>19</v>
      </c>
      <c r="C13" s="78"/>
      <c r="D13" s="78"/>
      <c r="E13" s="78"/>
      <c r="F13" s="78"/>
      <c r="G13" s="78"/>
      <c r="H13" s="79">
        <f t="shared" si="0"/>
        <v>0</v>
      </c>
      <c r="I13" s="80"/>
      <c r="J13" s="80">
        <v>0</v>
      </c>
      <c r="K13" s="81">
        <f t="shared" si="1"/>
        <v>0</v>
      </c>
    </row>
    <row r="14" spans="1:12" ht="14.25" customHeight="1" x14ac:dyDescent="0.3">
      <c r="A14" s="82">
        <v>5</v>
      </c>
      <c r="B14" s="29" t="s">
        <v>20</v>
      </c>
      <c r="C14" s="78"/>
      <c r="D14" s="78"/>
      <c r="E14" s="78"/>
      <c r="F14" s="78"/>
      <c r="G14" s="78"/>
      <c r="H14" s="79">
        <f t="shared" si="0"/>
        <v>0</v>
      </c>
      <c r="I14" s="80"/>
      <c r="J14" s="80">
        <v>0</v>
      </c>
      <c r="K14" s="81">
        <f t="shared" si="1"/>
        <v>0</v>
      </c>
    </row>
    <row r="15" spans="1:12" ht="14.25" customHeight="1" x14ac:dyDescent="0.3">
      <c r="A15" s="77">
        <v>6</v>
      </c>
      <c r="B15" s="29" t="s">
        <v>21</v>
      </c>
      <c r="C15" s="83"/>
      <c r="D15" s="83">
        <v>3</v>
      </c>
      <c r="E15" s="83">
        <v>25</v>
      </c>
      <c r="F15" s="83">
        <v>44</v>
      </c>
      <c r="G15" s="83"/>
      <c r="H15" s="84">
        <v>72</v>
      </c>
      <c r="I15" s="85">
        <v>256</v>
      </c>
      <c r="J15" s="86">
        <v>4</v>
      </c>
      <c r="K15" s="87">
        <f>D15+E15+F15+H15+I15+J15</f>
        <v>404</v>
      </c>
    </row>
    <row r="16" spans="1:12" ht="14.25" customHeight="1" x14ac:dyDescent="0.3">
      <c r="A16" s="82">
        <v>7</v>
      </c>
      <c r="B16" s="29" t="s">
        <v>23</v>
      </c>
      <c r="C16" s="78"/>
      <c r="D16" s="78"/>
      <c r="E16" s="78">
        <v>70</v>
      </c>
      <c r="F16" s="78"/>
      <c r="G16" s="78"/>
      <c r="H16" s="79">
        <f t="shared" ref="H16:H19" si="2">SUM(C16:G16)</f>
        <v>70</v>
      </c>
      <c r="I16" s="80">
        <v>137</v>
      </c>
      <c r="J16" s="80">
        <v>0</v>
      </c>
      <c r="K16" s="81">
        <f t="shared" ref="K16:K19" si="3">SUM(H16:J16)</f>
        <v>207</v>
      </c>
    </row>
    <row r="17" spans="1:11" ht="14.25" customHeight="1" x14ac:dyDescent="0.3">
      <c r="A17" s="77">
        <v>8</v>
      </c>
      <c r="B17" s="29" t="s">
        <v>24</v>
      </c>
      <c r="C17" s="78"/>
      <c r="D17" s="78"/>
      <c r="E17" s="78"/>
      <c r="F17" s="78"/>
      <c r="G17" s="78"/>
      <c r="H17" s="79">
        <f t="shared" si="2"/>
        <v>0</v>
      </c>
      <c r="I17" s="80">
        <v>183</v>
      </c>
      <c r="J17" s="80">
        <v>0</v>
      </c>
      <c r="K17" s="81">
        <f t="shared" si="3"/>
        <v>183</v>
      </c>
    </row>
    <row r="18" spans="1:11" ht="14.25" customHeight="1" x14ac:dyDescent="0.3">
      <c r="A18" s="82">
        <v>9</v>
      </c>
      <c r="B18" s="29" t="s">
        <v>25</v>
      </c>
      <c r="C18" s="78"/>
      <c r="D18" s="78"/>
      <c r="E18" s="78"/>
      <c r="F18" s="78"/>
      <c r="G18" s="78"/>
      <c r="H18" s="79">
        <f t="shared" si="2"/>
        <v>0</v>
      </c>
      <c r="I18" s="80"/>
      <c r="J18" s="80">
        <v>0</v>
      </c>
      <c r="K18" s="81">
        <f t="shared" si="3"/>
        <v>0</v>
      </c>
    </row>
    <row r="19" spans="1:11" ht="14.25" customHeight="1" x14ac:dyDescent="0.3">
      <c r="A19" s="82">
        <v>10</v>
      </c>
      <c r="B19" s="88" t="s">
        <v>26</v>
      </c>
      <c r="C19" s="89" t="s">
        <v>22</v>
      </c>
      <c r="D19" s="89" t="s">
        <v>22</v>
      </c>
      <c r="E19" s="89" t="s">
        <v>22</v>
      </c>
      <c r="F19" s="89" t="s">
        <v>22</v>
      </c>
      <c r="G19" s="89" t="s">
        <v>22</v>
      </c>
      <c r="H19" s="90">
        <f t="shared" si="2"/>
        <v>0</v>
      </c>
      <c r="I19" s="91">
        <v>1203</v>
      </c>
      <c r="J19" s="91">
        <v>12</v>
      </c>
      <c r="K19" s="92">
        <f t="shared" si="3"/>
        <v>1215</v>
      </c>
    </row>
    <row r="20" spans="1:11" ht="7.5" customHeight="1" x14ac:dyDescent="0.3">
      <c r="A20" s="93"/>
      <c r="B20" s="52"/>
      <c r="C20" s="94"/>
      <c r="D20" s="94"/>
      <c r="E20" s="94"/>
      <c r="F20" s="94"/>
      <c r="G20" s="94"/>
      <c r="H20" s="95"/>
      <c r="I20" s="96"/>
      <c r="J20" s="96"/>
      <c r="K20" s="97"/>
    </row>
    <row r="21" spans="1:11" ht="7.5" customHeight="1" x14ac:dyDescent="0.3">
      <c r="A21" s="122" t="s">
        <v>56</v>
      </c>
      <c r="B21" s="123"/>
      <c r="C21" s="147">
        <f t="shared" ref="C21:G21" si="4">SUM(C10:C19)</f>
        <v>380</v>
      </c>
      <c r="D21" s="147">
        <f t="shared" si="4"/>
        <v>810</v>
      </c>
      <c r="E21" s="147">
        <f t="shared" si="4"/>
        <v>1693</v>
      </c>
      <c r="F21" s="147">
        <f t="shared" si="4"/>
        <v>1722</v>
      </c>
      <c r="G21" s="147">
        <f t="shared" si="4"/>
        <v>719</v>
      </c>
      <c r="H21" s="98"/>
      <c r="I21" s="147">
        <f t="shared" ref="I21:K21" si="5">SUM(I10:I19)</f>
        <v>2551</v>
      </c>
      <c r="J21" s="115">
        <f t="shared" si="5"/>
        <v>16</v>
      </c>
      <c r="K21" s="148">
        <f t="shared" si="5"/>
        <v>7963</v>
      </c>
    </row>
    <row r="22" spans="1:11" ht="14.25" customHeight="1" x14ac:dyDescent="0.3">
      <c r="A22" s="124"/>
      <c r="B22" s="120"/>
      <c r="C22" s="110"/>
      <c r="D22" s="110"/>
      <c r="E22" s="110"/>
      <c r="F22" s="110"/>
      <c r="G22" s="110"/>
      <c r="H22" s="75">
        <f>SUM(H10:H19)</f>
        <v>5324</v>
      </c>
      <c r="I22" s="110"/>
      <c r="J22" s="116"/>
      <c r="K22" s="110"/>
    </row>
    <row r="23" spans="1:11" ht="7.5" customHeight="1" x14ac:dyDescent="0.3">
      <c r="A23" s="125"/>
      <c r="B23" s="121"/>
      <c r="C23" s="111"/>
      <c r="D23" s="111"/>
      <c r="E23" s="111"/>
      <c r="F23" s="111"/>
      <c r="G23" s="111"/>
      <c r="H23" s="99"/>
      <c r="I23" s="111"/>
      <c r="J23" s="117"/>
      <c r="K23" s="111"/>
    </row>
    <row r="24" spans="1:11" ht="14.25" customHeight="1" x14ac:dyDescent="0.3">
      <c r="A24" s="100" t="s">
        <v>57</v>
      </c>
    </row>
    <row r="25" spans="1:11" ht="14.25" customHeight="1" x14ac:dyDescent="0.3">
      <c r="A25" s="101" t="s">
        <v>58</v>
      </c>
    </row>
    <row r="26" spans="1:11" ht="14.25" customHeight="1" x14ac:dyDescent="0.3">
      <c r="A26" s="102" t="s">
        <v>29</v>
      </c>
      <c r="B26" s="101" t="s">
        <v>59</v>
      </c>
    </row>
    <row r="27" spans="1:11" ht="14.25" customHeight="1" x14ac:dyDescent="0.3"/>
    <row r="28" spans="1:11" ht="14.25" customHeight="1" x14ac:dyDescent="0.3"/>
    <row r="29" spans="1:11" ht="14.25" customHeight="1" x14ac:dyDescent="0.3"/>
    <row r="30" spans="1:11" ht="14.25" customHeight="1" x14ac:dyDescent="0.3"/>
    <row r="31" spans="1:11" ht="14.25" customHeight="1" x14ac:dyDescent="0.3"/>
    <row r="32" spans="1:11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7">
    <mergeCell ref="A1:K1"/>
    <mergeCell ref="A2:K2"/>
    <mergeCell ref="I4:K4"/>
    <mergeCell ref="A6:A8"/>
    <mergeCell ref="C6:J6"/>
    <mergeCell ref="K6:K8"/>
    <mergeCell ref="C7:G7"/>
    <mergeCell ref="I21:I23"/>
    <mergeCell ref="J21:J23"/>
    <mergeCell ref="K21:K23"/>
    <mergeCell ref="B6:B8"/>
    <mergeCell ref="A21:B23"/>
    <mergeCell ref="C21:C23"/>
    <mergeCell ref="D21:D23"/>
    <mergeCell ref="E21:E23"/>
    <mergeCell ref="F21:F23"/>
    <mergeCell ref="G21:G23"/>
  </mergeCells>
  <pageMargins left="1.2" right="0.7" top="0.75" bottom="0.75" header="0" footer="0"/>
  <pageSetup paperSize="5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defaultColWidth="14.44140625" defaultRowHeight="15" customHeight="1" x14ac:dyDescent="0.3"/>
  <cols>
    <col min="1" max="26" width="8.6640625" customWidth="1"/>
  </cols>
  <sheetData>
    <row r="1" ht="14.25" customHeight="1" x14ac:dyDescent="0.3"/>
    <row r="2" ht="14.25" customHeight="1" x14ac:dyDescent="0.3"/>
    <row r="3" ht="14.25" customHeight="1" x14ac:dyDescent="0.3"/>
    <row r="4" ht="14.25" customHeight="1" x14ac:dyDescent="0.3"/>
    <row r="5" ht="14.25" customHeight="1" x14ac:dyDescent="0.3"/>
    <row r="6" ht="14.25" customHeight="1" x14ac:dyDescent="0.3"/>
    <row r="7" ht="14.25" customHeight="1" x14ac:dyDescent="0.3"/>
    <row r="8" ht="14.25" customHeight="1" x14ac:dyDescent="0.3"/>
    <row r="9" ht="14.25" customHeight="1" x14ac:dyDescent="0.3"/>
    <row r="10" ht="14.25" customHeight="1" x14ac:dyDescent="0.3"/>
    <row r="11" ht="14.25" customHeight="1" x14ac:dyDescent="0.3"/>
    <row r="12" ht="14.25" customHeight="1" x14ac:dyDescent="0.3"/>
    <row r="13" ht="14.25" customHeight="1" x14ac:dyDescent="0.3"/>
    <row r="14" ht="14.25" customHeight="1" x14ac:dyDescent="0.3"/>
    <row r="15" ht="14.25" customHeight="1" x14ac:dyDescent="0.3"/>
    <row r="16" ht="14.25" customHeight="1" x14ac:dyDescent="0.3"/>
    <row r="17" ht="14.25" customHeight="1" x14ac:dyDescent="0.3"/>
    <row r="18" ht="14.25" customHeight="1" x14ac:dyDescent="0.3"/>
    <row r="19" ht="14.25" customHeight="1" x14ac:dyDescent="0.3"/>
    <row r="20" ht="14.25" customHeight="1" x14ac:dyDescent="0.3"/>
    <row r="21" ht="14.25" customHeight="1" x14ac:dyDescent="0.3"/>
    <row r="22" ht="14.25" customHeight="1" x14ac:dyDescent="0.3"/>
    <row r="23" ht="14.25" customHeight="1" x14ac:dyDescent="0.3"/>
    <row r="24" ht="14.25" customHeight="1" x14ac:dyDescent="0.3"/>
    <row r="25" ht="14.25" customHeight="1" x14ac:dyDescent="0.3"/>
    <row r="26" ht="14.25" customHeight="1" x14ac:dyDescent="0.3"/>
    <row r="27" ht="14.25" customHeight="1" x14ac:dyDescent="0.3"/>
    <row r="28" ht="14.25" customHeight="1" x14ac:dyDescent="0.3"/>
    <row r="29" ht="14.25" customHeight="1" x14ac:dyDescent="0.3"/>
    <row r="30" ht="14.25" customHeight="1" x14ac:dyDescent="0.3"/>
    <row r="31" ht="14.25" customHeight="1" x14ac:dyDescent="0.3"/>
    <row r="32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4</vt:i4>
      </vt:variant>
    </vt:vector>
  </HeadingPairs>
  <TitlesOfParts>
    <vt:vector size="4" baseType="lpstr">
      <vt:lpstr>DATA TENAGA KERJA PARIWISATA</vt:lpstr>
      <vt:lpstr>DATA SERTIFIKASI TENAGA KERJA P</vt:lpstr>
      <vt:lpstr>REKAP TENAGA KERJA HOTEL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zaenal arifin</cp:lastModifiedBy>
  <cp:lastPrinted>2023-10-09T04:37:17Z</cp:lastPrinted>
  <dcterms:created xsi:type="dcterms:W3CDTF">2018-11-11T14:25:08Z</dcterms:created>
  <dcterms:modified xsi:type="dcterms:W3CDTF">2024-10-14T03:39:36Z</dcterms:modified>
</cp:coreProperties>
</file>