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fear\Downloads\Bukti Dukung EPSS tmp\Dinkes\Dinkes Clean\"/>
    </mc:Choice>
  </mc:AlternateContent>
  <xr:revisionPtr revIDLastSave="0" documentId="13_ncr:1_{AEE5B6F8-CAF7-4176-8C2C-E75D43E8610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ODG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D12" i="1"/>
  <c r="O11" i="1"/>
  <c r="M11" i="1"/>
  <c r="L11" i="1"/>
  <c r="K11" i="1"/>
  <c r="M10" i="1"/>
  <c r="L10" i="1"/>
  <c r="M9" i="1"/>
  <c r="N9" i="1" s="1"/>
  <c r="O9" i="1" s="1"/>
  <c r="L9" i="1"/>
  <c r="K9" i="1"/>
  <c r="M8" i="1"/>
  <c r="L8" i="1"/>
  <c r="K8" i="1"/>
  <c r="M7" i="1"/>
  <c r="N7" i="1" s="1"/>
  <c r="O7" i="1" s="1"/>
  <c r="L7" i="1"/>
  <c r="K7" i="1"/>
  <c r="M6" i="1"/>
  <c r="N6" i="1" s="1"/>
  <c r="O6" i="1" s="1"/>
  <c r="M5" i="1"/>
  <c r="N5" i="1" s="1"/>
  <c r="O5" i="1" s="1"/>
  <c r="L5" i="1"/>
  <c r="K5" i="1"/>
  <c r="M4" i="1"/>
  <c r="L4" i="1"/>
  <c r="K4" i="1"/>
  <c r="M3" i="1"/>
  <c r="L3" i="1"/>
  <c r="K3" i="1"/>
  <c r="M2" i="1"/>
  <c r="M12" i="1" s="1"/>
  <c r="L2" i="1"/>
  <c r="L12" i="1" s="1"/>
  <c r="K2" i="1"/>
  <c r="N2" i="1" l="1"/>
  <c r="K12" i="1"/>
  <c r="N10" i="1"/>
  <c r="O10" i="1" s="1"/>
  <c r="N8" i="1"/>
  <c r="O8" i="1" s="1"/>
  <c r="N3" i="1"/>
  <c r="O3" i="1" s="1"/>
  <c r="N4" i="1"/>
  <c r="O4" i="1" s="1"/>
  <c r="N12" i="1" l="1"/>
  <c r="O2" i="1"/>
  <c r="O12" i="1" s="1"/>
</calcChain>
</file>

<file path=xl/sharedStrings.xml><?xml version="1.0" encoding="utf-8"?>
<sst xmlns="http://schemas.openxmlformats.org/spreadsheetml/2006/main" count="25" uniqueCount="25">
  <si>
    <t>KODE</t>
  </si>
  <si>
    <t>KABUPATEN / KOTA</t>
  </si>
  <si>
    <t>SASARAN  ODGJ BERAT</t>
  </si>
  <si>
    <t>PELAYANAN SKIZOFRENIA (0-14 th)</t>
  </si>
  <si>
    <t>PELAYANAN SKIZOFRENIA (15 - 59 th)</t>
  </si>
  <si>
    <t>PELAYANAN SKIZOFRENIA (&gt; 60 th)</t>
  </si>
  <si>
    <t>PELAYANAN PSIKOTIK AKUT (0-14 th)</t>
  </si>
  <si>
    <t>PELAYANAN PSIKOTIK AKUT (15 - 59 th)</t>
  </si>
  <si>
    <t>PELAYANAN PSIKOTIK AKUT (&gt; 60 th)</t>
  </si>
  <si>
    <t>TOTAL PASIEN 0-14 th</t>
  </si>
  <si>
    <t>TOTAL PASIEN 15 - 59 th</t>
  </si>
  <si>
    <t>TOTAL PASIEN &gt; 60 th</t>
  </si>
  <si>
    <t>JUMLAH YANG MENDAPAT PELAYANAN KESEHATAN</t>
  </si>
  <si>
    <t>PERSENTASE YANG MENDAPAT PELAYANAN KESEHATAN</t>
  </si>
  <si>
    <t>PASER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</si>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</sst>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7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8"/>
  <sheetViews>
    <sheetView tabSelected="1" zoomScale="91" workbookViewId="0">
      <selection activeCell="S17" sqref="S17"/>
    </sheetView>
  </sheetViews>
  <sheetFormatPr defaultColWidth="14.42578125" defaultRowHeight="15" x14ac:dyDescent="0.25"/>
  <cols>
    <col min="1" max="1" width="5.85546875" customWidth="1"/>
    <col min="2" max="2" width="15.85546875" customWidth="1"/>
    <col min="3" max="3" width="30.85546875" customWidth="1"/>
    <col min="4" max="4" width="17.42578125" customWidth="1"/>
    <col min="5" max="5" width="29.140625" customWidth="1"/>
    <col min="6" max="15" width="35.85546875" customWidth="1"/>
  </cols>
  <sheetData>
    <row r="1" spans="1:15" ht="47.25" customHeight="1" x14ac:dyDescent="0.25">
      <c r="A1" s="1"/>
      <c r="B1" s="2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</row>
    <row r="2" spans="1:15" ht="15.75" customHeight="1" x14ac:dyDescent="0.25">
      <c r="A2" s="7">
        <v>1</v>
      </c>
      <c r="B2" s="7">
        <v>6401</v>
      </c>
      <c r="C2" s="8" t="s">
        <v>14</v>
      </c>
      <c r="D2" s="9">
        <v>373</v>
      </c>
      <c r="E2" s="9">
        <v>0</v>
      </c>
      <c r="F2" s="9">
        <v>349</v>
      </c>
      <c r="G2" s="9">
        <v>12</v>
      </c>
      <c r="H2" s="9">
        <v>0</v>
      </c>
      <c r="I2" s="9">
        <v>5</v>
      </c>
      <c r="J2" s="9">
        <v>1</v>
      </c>
      <c r="K2" s="9">
        <f t="shared" ref="K2:M5" si="0">E2+H2</f>
        <v>0</v>
      </c>
      <c r="L2" s="9">
        <f t="shared" si="0"/>
        <v>354</v>
      </c>
      <c r="M2" s="9">
        <f t="shared" si="0"/>
        <v>13</v>
      </c>
      <c r="N2" s="9">
        <f>K2+L2+M2</f>
        <v>367</v>
      </c>
      <c r="O2" s="10">
        <f t="shared" ref="O2:O11" si="1">(N2/D2)*100</f>
        <v>98.391420911528144</v>
      </c>
    </row>
    <row r="3" spans="1:15" ht="15.75" customHeight="1" x14ac:dyDescent="0.25">
      <c r="A3" s="11">
        <v>2</v>
      </c>
      <c r="B3" s="11">
        <v>6402</v>
      </c>
      <c r="C3" s="12" t="s">
        <v>15</v>
      </c>
      <c r="D3" s="9">
        <v>167</v>
      </c>
      <c r="E3" s="9">
        <v>0</v>
      </c>
      <c r="F3" s="9">
        <v>144</v>
      </c>
      <c r="G3" s="9">
        <v>0</v>
      </c>
      <c r="H3" s="9">
        <v>0</v>
      </c>
      <c r="I3" s="9">
        <v>23</v>
      </c>
      <c r="J3" s="9">
        <v>0</v>
      </c>
      <c r="K3" s="9">
        <f t="shared" si="0"/>
        <v>0</v>
      </c>
      <c r="L3" s="9">
        <f t="shared" si="0"/>
        <v>167</v>
      </c>
      <c r="M3" s="9">
        <f t="shared" si="0"/>
        <v>0</v>
      </c>
      <c r="N3" s="9">
        <f t="shared" ref="N3:N10" si="2">M3+L3+K3</f>
        <v>167</v>
      </c>
      <c r="O3" s="10">
        <f t="shared" si="1"/>
        <v>100</v>
      </c>
    </row>
    <row r="4" spans="1:15" ht="15.75" customHeight="1" x14ac:dyDescent="0.25">
      <c r="A4" s="11">
        <v>3</v>
      </c>
      <c r="B4" s="11">
        <v>6403</v>
      </c>
      <c r="C4" s="12" t="s">
        <v>16</v>
      </c>
      <c r="D4" s="9">
        <v>867</v>
      </c>
      <c r="E4" s="9">
        <v>1</v>
      </c>
      <c r="F4" s="9">
        <v>755</v>
      </c>
      <c r="G4" s="9">
        <v>56</v>
      </c>
      <c r="H4" s="9">
        <v>0</v>
      </c>
      <c r="I4" s="9">
        <v>51</v>
      </c>
      <c r="J4" s="9">
        <v>4</v>
      </c>
      <c r="K4" s="9">
        <f t="shared" si="0"/>
        <v>1</v>
      </c>
      <c r="L4" s="9">
        <f t="shared" si="0"/>
        <v>806</v>
      </c>
      <c r="M4" s="9">
        <f t="shared" si="0"/>
        <v>60</v>
      </c>
      <c r="N4" s="9">
        <f t="shared" si="2"/>
        <v>867</v>
      </c>
      <c r="O4" s="10">
        <f t="shared" si="1"/>
        <v>100</v>
      </c>
    </row>
    <row r="5" spans="1:15" ht="15.75" customHeight="1" x14ac:dyDescent="0.25">
      <c r="A5" s="11">
        <v>4</v>
      </c>
      <c r="B5" s="11">
        <v>6404</v>
      </c>
      <c r="C5" s="12" t="s">
        <v>17</v>
      </c>
      <c r="D5" s="9">
        <v>470</v>
      </c>
      <c r="E5" s="9">
        <v>6</v>
      </c>
      <c r="F5" s="9">
        <v>247</v>
      </c>
      <c r="G5" s="9">
        <v>39</v>
      </c>
      <c r="H5" s="9">
        <v>8</v>
      </c>
      <c r="I5" s="9">
        <v>76</v>
      </c>
      <c r="J5" s="9">
        <v>56</v>
      </c>
      <c r="K5" s="9">
        <f t="shared" si="0"/>
        <v>14</v>
      </c>
      <c r="L5" s="9">
        <f t="shared" si="0"/>
        <v>323</v>
      </c>
      <c r="M5" s="9">
        <f t="shared" si="0"/>
        <v>95</v>
      </c>
      <c r="N5" s="9">
        <f t="shared" si="2"/>
        <v>432</v>
      </c>
      <c r="O5" s="10">
        <f t="shared" si="1"/>
        <v>91.914893617021278</v>
      </c>
    </row>
    <row r="6" spans="1:15" ht="15.75" customHeight="1" x14ac:dyDescent="0.25">
      <c r="A6" s="11">
        <v>5</v>
      </c>
      <c r="B6" s="11">
        <v>6405</v>
      </c>
      <c r="C6" s="12" t="s">
        <v>18</v>
      </c>
      <c r="D6" s="9">
        <v>279</v>
      </c>
      <c r="E6" s="9">
        <v>1</v>
      </c>
      <c r="F6" s="9">
        <v>259</v>
      </c>
      <c r="G6" s="9">
        <v>6</v>
      </c>
      <c r="H6" s="9">
        <v>1</v>
      </c>
      <c r="I6" s="9">
        <v>8</v>
      </c>
      <c r="J6" s="9">
        <v>2</v>
      </c>
      <c r="K6" s="9">
        <v>2</v>
      </c>
      <c r="L6" s="9">
        <v>267</v>
      </c>
      <c r="M6" s="9">
        <f>G6+J6</f>
        <v>8</v>
      </c>
      <c r="N6" s="9">
        <f t="shared" si="2"/>
        <v>277</v>
      </c>
      <c r="O6" s="10">
        <f t="shared" si="1"/>
        <v>99.283154121863802</v>
      </c>
    </row>
    <row r="7" spans="1:15" ht="15.75" customHeight="1" x14ac:dyDescent="0.25">
      <c r="A7" s="11">
        <v>6</v>
      </c>
      <c r="B7" s="11">
        <v>6409</v>
      </c>
      <c r="C7" s="12" t="s">
        <v>19</v>
      </c>
      <c r="D7" s="9">
        <v>294</v>
      </c>
      <c r="E7" s="9">
        <v>0</v>
      </c>
      <c r="F7" s="9">
        <v>239</v>
      </c>
      <c r="G7" s="9">
        <v>9</v>
      </c>
      <c r="H7" s="9">
        <v>0</v>
      </c>
      <c r="I7" s="9">
        <v>5</v>
      </c>
      <c r="J7" s="9">
        <v>0</v>
      </c>
      <c r="K7" s="9">
        <f t="shared" ref="K7:M10" si="3">E7+H7</f>
        <v>0</v>
      </c>
      <c r="L7" s="9">
        <f t="shared" si="3"/>
        <v>244</v>
      </c>
      <c r="M7" s="9">
        <f t="shared" si="3"/>
        <v>9</v>
      </c>
      <c r="N7" s="9">
        <f t="shared" si="2"/>
        <v>253</v>
      </c>
      <c r="O7" s="10">
        <f t="shared" si="1"/>
        <v>86.054421768707485</v>
      </c>
    </row>
    <row r="8" spans="1:15" ht="15.75" customHeight="1" x14ac:dyDescent="0.25">
      <c r="A8" s="11">
        <v>7</v>
      </c>
      <c r="B8" s="11">
        <v>6411</v>
      </c>
      <c r="C8" s="12" t="s">
        <v>20</v>
      </c>
      <c r="D8" s="9">
        <v>146</v>
      </c>
      <c r="E8" s="9">
        <v>0</v>
      </c>
      <c r="F8" s="9">
        <v>99</v>
      </c>
      <c r="G8" s="9">
        <v>29</v>
      </c>
      <c r="H8" s="9">
        <v>0</v>
      </c>
      <c r="I8" s="9">
        <v>11</v>
      </c>
      <c r="J8" s="9">
        <v>7</v>
      </c>
      <c r="K8" s="9">
        <f t="shared" si="3"/>
        <v>0</v>
      </c>
      <c r="L8" s="9">
        <f t="shared" si="3"/>
        <v>110</v>
      </c>
      <c r="M8" s="9">
        <f t="shared" si="3"/>
        <v>36</v>
      </c>
      <c r="N8" s="9">
        <f t="shared" si="2"/>
        <v>146</v>
      </c>
      <c r="O8" s="10">
        <f t="shared" si="1"/>
        <v>100</v>
      </c>
    </row>
    <row r="9" spans="1:15" ht="15.75" customHeight="1" x14ac:dyDescent="0.25">
      <c r="A9" s="11">
        <v>8</v>
      </c>
      <c r="B9" s="11">
        <v>6471</v>
      </c>
      <c r="C9" s="12" t="s">
        <v>21</v>
      </c>
      <c r="D9" s="9">
        <v>718</v>
      </c>
      <c r="E9" s="9">
        <v>0</v>
      </c>
      <c r="F9" s="9">
        <v>708</v>
      </c>
      <c r="G9" s="9">
        <v>59</v>
      </c>
      <c r="H9" s="9">
        <v>0</v>
      </c>
      <c r="I9" s="9">
        <v>5</v>
      </c>
      <c r="J9" s="9">
        <v>1</v>
      </c>
      <c r="K9" s="9">
        <f t="shared" si="3"/>
        <v>0</v>
      </c>
      <c r="L9" s="9">
        <f t="shared" si="3"/>
        <v>713</v>
      </c>
      <c r="M9" s="9">
        <f t="shared" si="3"/>
        <v>60</v>
      </c>
      <c r="N9" s="9">
        <f t="shared" si="2"/>
        <v>773</v>
      </c>
      <c r="O9" s="10">
        <f t="shared" si="1"/>
        <v>107.66016713091922</v>
      </c>
    </row>
    <row r="10" spans="1:15" ht="15.75" customHeight="1" x14ac:dyDescent="0.25">
      <c r="A10" s="11">
        <v>9</v>
      </c>
      <c r="B10" s="11">
        <v>6472</v>
      </c>
      <c r="C10" s="12" t="s">
        <v>22</v>
      </c>
      <c r="D10" s="9">
        <v>1357</v>
      </c>
      <c r="E10" s="9">
        <v>6</v>
      </c>
      <c r="F10" s="9">
        <v>994</v>
      </c>
      <c r="G10" s="9">
        <v>69</v>
      </c>
      <c r="H10" s="9">
        <v>0</v>
      </c>
      <c r="I10" s="9">
        <v>21</v>
      </c>
      <c r="J10" s="9">
        <v>0</v>
      </c>
      <c r="K10" s="9">
        <v>6</v>
      </c>
      <c r="L10" s="9">
        <f t="shared" si="3"/>
        <v>1015</v>
      </c>
      <c r="M10" s="9">
        <f t="shared" si="3"/>
        <v>69</v>
      </c>
      <c r="N10" s="9">
        <f t="shared" si="2"/>
        <v>1090</v>
      </c>
      <c r="O10" s="10">
        <f t="shared" si="1"/>
        <v>80.324244657332358</v>
      </c>
    </row>
    <row r="11" spans="1:15" ht="15.75" customHeight="1" x14ac:dyDescent="0.25">
      <c r="A11" s="11">
        <v>10</v>
      </c>
      <c r="B11" s="11">
        <v>6474</v>
      </c>
      <c r="C11" s="12" t="s">
        <v>23</v>
      </c>
      <c r="D11" s="9">
        <v>210</v>
      </c>
      <c r="E11" s="9">
        <v>0</v>
      </c>
      <c r="F11" s="9">
        <v>141</v>
      </c>
      <c r="G11" s="9">
        <v>0</v>
      </c>
      <c r="H11" s="9">
        <v>0</v>
      </c>
      <c r="I11" s="9">
        <v>69</v>
      </c>
      <c r="J11" s="9">
        <v>0</v>
      </c>
      <c r="K11" s="9">
        <f t="shared" ref="K11:M11" si="4">E11+H11</f>
        <v>0</v>
      </c>
      <c r="L11" s="9">
        <f t="shared" si="4"/>
        <v>210</v>
      </c>
      <c r="M11" s="9">
        <f t="shared" si="4"/>
        <v>0</v>
      </c>
      <c r="N11" s="9">
        <v>216</v>
      </c>
      <c r="O11" s="10">
        <f t="shared" si="1"/>
        <v>102.85714285714285</v>
      </c>
    </row>
    <row r="12" spans="1:15" ht="15.75" customHeight="1" x14ac:dyDescent="0.25">
      <c r="A12" s="2"/>
      <c r="B12" s="13">
        <v>6400</v>
      </c>
      <c r="C12" s="2" t="s">
        <v>24</v>
      </c>
      <c r="D12" s="14">
        <f>SUM(D2:D11)</f>
        <v>4881</v>
      </c>
      <c r="E12" s="14">
        <f t="shared" ref="E12:O12" si="5">SUM(E2:E11)</f>
        <v>14</v>
      </c>
      <c r="F12" s="14">
        <f t="shared" si="5"/>
        <v>3935</v>
      </c>
      <c r="G12" s="14">
        <f t="shared" si="5"/>
        <v>279</v>
      </c>
      <c r="H12" s="14">
        <f t="shared" si="5"/>
        <v>9</v>
      </c>
      <c r="I12" s="14">
        <f t="shared" si="5"/>
        <v>274</v>
      </c>
      <c r="J12" s="14">
        <f t="shared" si="5"/>
        <v>71</v>
      </c>
      <c r="K12" s="14">
        <f t="shared" si="5"/>
        <v>23</v>
      </c>
      <c r="L12" s="14">
        <f t="shared" si="5"/>
        <v>4209</v>
      </c>
      <c r="M12" s="14">
        <f t="shared" si="5"/>
        <v>350</v>
      </c>
      <c r="N12" s="14">
        <f t="shared" si="5"/>
        <v>4588</v>
      </c>
      <c r="O12" s="14">
        <f t="shared" si="5"/>
        <v>966.48544506451515</v>
      </c>
    </row>
    <row r="13" spans="1:15" ht="15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75" customHeight="1" x14ac:dyDescent="0.25">
      <c r="A14" s="16"/>
      <c r="B14" s="1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1:1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1:1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1:1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1:1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1:1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1:1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1:1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1:1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1:1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1:1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1:1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1:1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1:1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1:1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1:1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1:1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1:1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1:1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1:1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1:1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1:1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1:1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1:1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1:1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1:1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1:1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1:1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1:1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1:1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1:1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1:1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1:1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1:1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1:1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1:1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1:1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1:1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1:1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1:1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1:1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1:1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1:1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1:1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1:1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1:1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1:1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1:1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1:1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1:1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1:1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1:1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1:1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1:1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1:1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1:1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1:1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1:1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1:1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1:1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1:1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1:1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1:1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1:1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1:1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1:1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1:1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1:1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1:1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1:1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1:1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1:1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1:1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1:1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1:1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1:1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1:1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1:1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1:1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1:1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1:1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1:1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1:1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1:1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1:1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1:1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1:1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1:1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1:1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1:1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1:1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1:1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1:1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1:1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1:1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1:1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1:1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ODGJ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Kesehatan</dc:creator>
  <cp:lastModifiedBy>Audinta Sakti</cp:lastModifiedBy>
  <dcterms:created xsi:type="dcterms:W3CDTF">2025-01-30T01:24:32Z</dcterms:created>
  <dcterms:modified xsi:type="dcterms:W3CDTF">2026-05-12T02:20:47Z</dcterms:modified>
</cp:coreProperties>
</file>